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sharedStrings.xml" ContentType="application/vnd.openxmlformats-officedocument.spreadsheetml.sharedString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Default Extension="rels" ContentType="application/vnd.openxmlformats-package.relationships+xml"/>
  <Override PartName="/xl/worksheets/sheet3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2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autoCompressPictures="0"/>
  <bookViews>
    <workbookView xWindow="0" yWindow="0" windowWidth="31260" windowHeight="14000"/>
  </bookViews>
  <sheets>
    <sheet name="Standings" sheetId="2" r:id="rId1"/>
    <sheet name="Schedule Full" sheetId="1" r:id="rId2"/>
    <sheet name="Clubs" sheetId="3" r:id="rId3"/>
  </sheets>
  <definedNames>
    <definedName name="_xlnm._FilterDatabase" localSheetId="2" hidden="1">Clubs!$A$5:$B$37</definedName>
    <definedName name="_xlnm._FilterDatabase" localSheetId="1" hidden="1">'Schedule Full'!$A$2:$K$146</definedName>
    <definedName name="_xlnm.Print_Titles" localSheetId="2">Clubs!$1:$5</definedName>
  </definedNames>
  <calcPr calcId="130407"/>
  <extLst xmlns:x15="http://schemas.microsoft.com/office/spreadsheetml/2010/11/main">
    <ext uri="{140A7094-0E35-4892-8432-C4D2E57EDEB5}">
      <x15:workbookPr chartTrackingRefBase="1"/>
    </ex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L147" i="1"/>
  <c r="M60"/>
  <c r="G18" i="2"/>
  <c r="P4"/>
  <c r="O4"/>
  <c r="P3"/>
  <c r="O3"/>
  <c r="D12"/>
  <c r="C12"/>
  <c r="D11"/>
  <c r="C11"/>
  <c r="H9"/>
  <c r="G9"/>
  <c r="P8"/>
  <c r="O8"/>
  <c r="H8"/>
  <c r="G8"/>
  <c r="D8"/>
  <c r="C8"/>
  <c r="T7"/>
  <c r="S7"/>
  <c r="P7"/>
  <c r="O7"/>
  <c r="L7"/>
  <c r="K7"/>
  <c r="H7"/>
  <c r="G7"/>
  <c r="D7"/>
  <c r="C7"/>
  <c r="T6"/>
  <c r="S6"/>
  <c r="P6"/>
  <c r="O6"/>
  <c r="L6"/>
  <c r="K6"/>
  <c r="H6"/>
  <c r="G6"/>
  <c r="D6"/>
  <c r="C6"/>
  <c r="T5"/>
  <c r="S5"/>
  <c r="P5"/>
  <c r="O5"/>
  <c r="L5"/>
  <c r="K5"/>
  <c r="H5"/>
  <c r="G5"/>
  <c r="D5"/>
  <c r="C5"/>
  <c r="T4"/>
  <c r="S4"/>
  <c r="L4"/>
  <c r="K4"/>
  <c r="H4"/>
  <c r="G4"/>
  <c r="D4"/>
  <c r="C4"/>
  <c r="T3"/>
  <c r="S3"/>
  <c r="L3"/>
  <c r="K3"/>
  <c r="H3"/>
  <c r="G3"/>
  <c r="D3"/>
  <c r="C3"/>
  <c r="D15"/>
  <c r="T15"/>
  <c r="P15"/>
  <c r="L15"/>
  <c r="H15"/>
  <c r="C18"/>
</calcChain>
</file>

<file path=xl/sharedStrings.xml><?xml version="1.0" encoding="utf-8"?>
<sst xmlns="http://schemas.openxmlformats.org/spreadsheetml/2006/main" count="1003" uniqueCount="96">
  <si>
    <t>Code</t>
  </si>
  <si>
    <t>Count of GameID</t>
  </si>
  <si>
    <t>Week</t>
  </si>
  <si>
    <t>Dates</t>
  </si>
  <si>
    <t>Gym</t>
  </si>
  <si>
    <t>Time</t>
  </si>
  <si>
    <t>Division</t>
  </si>
  <si>
    <t>Home</t>
  </si>
  <si>
    <t>Visitor</t>
  </si>
  <si>
    <t>Week01</t>
  </si>
  <si>
    <t>BANCROFT</t>
  </si>
  <si>
    <t>6pm</t>
  </si>
  <si>
    <t>DS</t>
  </si>
  <si>
    <t>Eden D Silver2 (Sato)</t>
  </si>
  <si>
    <t>Ohtani D Silver3 (Tsuji)</t>
  </si>
  <si>
    <t>7pm</t>
  </si>
  <si>
    <t>CS</t>
  </si>
  <si>
    <t>Eden C Silver2 (Fruin)</t>
  </si>
  <si>
    <t>Ohtani C Silver3 (Chin)</t>
  </si>
  <si>
    <t>8pm</t>
  </si>
  <si>
    <t>9pm</t>
  </si>
  <si>
    <t>4pm</t>
  </si>
  <si>
    <t>5pm</t>
  </si>
  <si>
    <t>SACBC</t>
  </si>
  <si>
    <t>SACBC E Gold1 (Mori)</t>
  </si>
  <si>
    <t>TICE1</t>
  </si>
  <si>
    <t>Ohtani D Silver2 (Markham)</t>
  </si>
  <si>
    <t>Diablo D Silver3 (Hom)</t>
  </si>
  <si>
    <t>DG</t>
  </si>
  <si>
    <t>Diablo D Gold2 (Lee,G)</t>
  </si>
  <si>
    <t>SACBC D Gold1 (Nomura)</t>
  </si>
  <si>
    <t>CG</t>
  </si>
  <si>
    <t>BMU C Gold1 (Nakahara)</t>
  </si>
  <si>
    <t>Ohtani C Gold2 (Schofield)</t>
  </si>
  <si>
    <t>B</t>
  </si>
  <si>
    <t>Diablo B 1 (Tong)</t>
  </si>
  <si>
    <t>SACBC B 1 (Iwashimizu)</t>
  </si>
  <si>
    <t>TICE2</t>
  </si>
  <si>
    <t>Ohtani D Gold1 (Shiota)</t>
  </si>
  <si>
    <t>Diablo D Gold1 (Okamura)</t>
  </si>
  <si>
    <t>Diablo C Silver2 (Ito)</t>
  </si>
  <si>
    <t>EBFM C Silver2 (Gong)</t>
  </si>
  <si>
    <t>Diablo C Gold1 (Akiyama)</t>
  </si>
  <si>
    <t>Eden C Gold1 (Nakamura)</t>
  </si>
  <si>
    <t>Diablo B 2 (Ouye)</t>
  </si>
  <si>
    <t>Ohtani B 1 (Fukumae)</t>
  </si>
  <si>
    <t>TICE3</t>
  </si>
  <si>
    <t>BCO D Gold1 (Yamamoto)</t>
  </si>
  <si>
    <t>Eden D Gold1 (Lee,T)</t>
  </si>
  <si>
    <t>SACBC C Gold1 (Wong)</t>
  </si>
  <si>
    <t>EBFM C Gold1 (Cauton)</t>
  </si>
  <si>
    <t>CYS B 1 (Minagawa)</t>
  </si>
  <si>
    <t>EBFM B 1 (Domingo)</t>
  </si>
  <si>
    <t>1pm</t>
  </si>
  <si>
    <t>2pm</t>
  </si>
  <si>
    <t>3pm</t>
  </si>
  <si>
    <t>MUIR</t>
  </si>
  <si>
    <t>SACBC C Silver2 (Yamaguchi)</t>
  </si>
  <si>
    <t>Eden B 1 (Valerio)</t>
  </si>
  <si>
    <t>TriCity B 1 (Sugimoto)</t>
  </si>
  <si>
    <t>Ohtani C Gold1 (Sakarai)</t>
  </si>
  <si>
    <t>BMU D Silver1 (Yamashiro)</t>
  </si>
  <si>
    <t>Week04</t>
  </si>
  <si>
    <t>Week05</t>
  </si>
  <si>
    <t>Week06</t>
  </si>
  <si>
    <t>Week07</t>
  </si>
  <si>
    <t>Week09</t>
  </si>
  <si>
    <t>vis</t>
  </si>
  <si>
    <t>hom</t>
  </si>
  <si>
    <t>Score</t>
  </si>
  <si>
    <t>w/l</t>
  </si>
  <si>
    <t>l</t>
  </si>
  <si>
    <t>w</t>
  </si>
  <si>
    <t>B (7)</t>
  </si>
  <si>
    <t>C Gold (5)</t>
  </si>
  <si>
    <t>C Silver (5)</t>
  </si>
  <si>
    <t>D Gold (4)</t>
  </si>
  <si>
    <t>D Silver (5)</t>
  </si>
  <si>
    <t>Total Scores</t>
  </si>
  <si>
    <t>Total Played</t>
  </si>
  <si>
    <t>CYS</t>
  </si>
  <si>
    <t>TriCity</t>
  </si>
  <si>
    <t>Ohtani</t>
  </si>
  <si>
    <t>Eden</t>
  </si>
  <si>
    <t>EBFM</t>
  </si>
  <si>
    <t>Diablo</t>
  </si>
  <si>
    <t>BMU</t>
  </si>
  <si>
    <t>BCO</t>
  </si>
  <si>
    <t>Team name</t>
  </si>
  <si>
    <t>Club</t>
  </si>
  <si>
    <t>(All)</t>
  </si>
  <si>
    <t>Reserve</t>
  </si>
  <si>
    <t>league</t>
  </si>
  <si>
    <t>Ohtani C Gold1 (Sakurai)</t>
  </si>
  <si>
    <t>SACBC Forfeit</t>
  </si>
  <si>
    <t>B1 Forfeit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</si>
</sst>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8"/>
      <color indexed="8"/>
      <name val="Calibri"/>
      <family val="2"/>
    </font>
    <font>
      <sz val="8"/>
      <color indexed="9"/>
      <name val="Calibri"/>
      <family val="2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indexed="8"/>
      <name val="Calibri"/>
      <family val="2"/>
    </font>
    <font>
      <b/>
      <sz val="10"/>
      <color indexed="9"/>
      <name val="Calibri"/>
      <family val="2"/>
    </font>
    <font>
      <b/>
      <sz val="9"/>
      <color indexed="8"/>
      <name val="Calibri"/>
      <family val="2"/>
    </font>
    <font>
      <sz val="8"/>
      <color indexed="8"/>
      <name val="Calibri"/>
      <family val="2"/>
    </font>
    <font>
      <sz val="10"/>
      <color theme="1"/>
      <name val="Calibri"/>
      <family val="2"/>
      <scheme val="minor"/>
    </font>
    <font>
      <sz val="8"/>
      <name val="Arial"/>
    </font>
  </fonts>
  <fills count="8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</fills>
  <borders count="49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/>
      <top style="thin">
        <color rgb="FF999999"/>
      </top>
      <bottom/>
      <diagonal/>
    </border>
    <border>
      <left style="thin">
        <color indexed="65"/>
      </left>
      <right/>
      <top style="thin">
        <color rgb="FF999999"/>
      </top>
      <bottom/>
      <diagonal/>
    </border>
    <border>
      <left style="thin">
        <color rgb="FF999999"/>
      </left>
      <right/>
      <top style="thin">
        <color indexed="65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 style="thin">
        <color theme="0"/>
      </right>
      <top style="medium">
        <color indexed="64"/>
      </top>
      <bottom style="thin">
        <color theme="0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 style="medium">
        <color auto="1"/>
      </left>
      <right/>
      <top style="medium">
        <color theme="0"/>
      </top>
      <bottom style="medium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medium">
        <color indexed="64"/>
      </right>
      <top/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medium">
        <color indexed="64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medium">
        <color indexed="64"/>
      </right>
      <top style="thin">
        <color theme="0"/>
      </top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medium">
        <color indexed="64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double">
        <color auto="1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medium">
        <color indexed="64"/>
      </right>
      <top/>
      <bottom/>
      <diagonal/>
    </border>
    <border>
      <left/>
      <right style="thin">
        <color theme="0"/>
      </right>
      <top style="thin">
        <color theme="0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indexed="64"/>
      </bottom>
      <diagonal/>
    </border>
    <border>
      <left style="thin">
        <color theme="0"/>
      </left>
      <right style="medium">
        <color indexed="64"/>
      </right>
      <top style="thin">
        <color theme="0"/>
      </top>
      <bottom style="medium">
        <color indexed="64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999999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999999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5"/>
      </top>
      <bottom/>
      <diagonal/>
    </border>
    <border>
      <left style="medium">
        <color indexed="64"/>
      </left>
      <right/>
      <top style="thin">
        <color rgb="FF999999"/>
      </top>
      <bottom/>
      <diagonal/>
    </border>
    <border>
      <left style="medium">
        <color indexed="64"/>
      </left>
      <right/>
      <top style="thin">
        <color indexed="65"/>
      </top>
      <bottom style="medium">
        <color indexed="64"/>
      </bottom>
      <diagonal/>
    </border>
    <border>
      <left style="thin">
        <color rgb="FF999999"/>
      </left>
      <right/>
      <top style="thin">
        <color indexed="65"/>
      </top>
      <bottom style="medium">
        <color indexed="64"/>
      </bottom>
      <diagonal/>
    </border>
    <border>
      <left style="thin">
        <color rgb="FF999999"/>
      </left>
      <right/>
      <top style="thin">
        <color rgb="FF999999"/>
      </top>
      <bottom style="medium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1" fillId="0" borderId="0" xfId="0" applyFont="1" applyAlignment="1">
      <alignment horizontal="center"/>
    </xf>
    <xf numFmtId="0" fontId="2" fillId="2" borderId="5" xfId="0" applyFont="1" applyFill="1" applyBorder="1"/>
    <xf numFmtId="0" fontId="1" fillId="0" borderId="6" xfId="0" applyFont="1" applyBorder="1" applyAlignment="1">
      <alignment horizontal="center"/>
    </xf>
    <xf numFmtId="0" fontId="3" fillId="0" borderId="0" xfId="0" applyFont="1"/>
    <xf numFmtId="0" fontId="4" fillId="0" borderId="0" xfId="0" applyFont="1"/>
    <xf numFmtId="0" fontId="4" fillId="0" borderId="2" xfId="0" applyFont="1" applyBorder="1"/>
    <xf numFmtId="14" fontId="4" fillId="0" borderId="2" xfId="0" applyNumberFormat="1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0" fillId="0" borderId="7" xfId="0" applyBorder="1"/>
    <xf numFmtId="0" fontId="5" fillId="0" borderId="8" xfId="0" applyFont="1" applyBorder="1"/>
    <xf numFmtId="0" fontId="5" fillId="0" borderId="9" xfId="0" applyFont="1" applyBorder="1" applyAlignment="1">
      <alignment horizontal="center"/>
    </xf>
    <xf numFmtId="0" fontId="5" fillId="0" borderId="10" xfId="0" applyFont="1" applyBorder="1"/>
    <xf numFmtId="0" fontId="5" fillId="0" borderId="9" xfId="0" applyFont="1" applyBorder="1"/>
    <xf numFmtId="0" fontId="5" fillId="0" borderId="11" xfId="0" applyFont="1" applyBorder="1"/>
    <xf numFmtId="0" fontId="0" fillId="0" borderId="12" xfId="0" applyBorder="1"/>
    <xf numFmtId="0" fontId="6" fillId="3" borderId="6" xfId="0" applyFont="1" applyFill="1" applyBorder="1"/>
    <xf numFmtId="0" fontId="6" fillId="3" borderId="6" xfId="0" applyFont="1" applyFill="1" applyBorder="1" applyAlignment="1">
      <alignment horizontal="center"/>
    </xf>
    <xf numFmtId="0" fontId="5" fillId="0" borderId="13" xfId="0" applyFont="1" applyBorder="1"/>
    <xf numFmtId="0" fontId="6" fillId="3" borderId="0" xfId="0" applyFont="1" applyFill="1" applyBorder="1"/>
    <xf numFmtId="0" fontId="6" fillId="3" borderId="0" xfId="0" applyFont="1" applyFill="1" applyBorder="1" applyAlignment="1">
      <alignment horizontal="center"/>
    </xf>
    <xf numFmtId="0" fontId="5" fillId="0" borderId="14" xfId="0" applyFont="1" applyBorder="1"/>
    <xf numFmtId="0" fontId="5" fillId="0" borderId="6" xfId="0" applyFont="1" applyBorder="1" applyAlignment="1">
      <alignment horizontal="center"/>
    </xf>
    <xf numFmtId="0" fontId="5" fillId="0" borderId="15" xfId="0" applyFont="1" applyBorder="1"/>
    <xf numFmtId="0" fontId="5" fillId="0" borderId="16" xfId="0" applyFont="1" applyBorder="1"/>
    <xf numFmtId="0" fontId="5" fillId="0" borderId="17" xfId="0" applyFont="1" applyBorder="1"/>
    <xf numFmtId="0" fontId="5" fillId="0" borderId="17" xfId="0" applyFont="1" applyBorder="1" applyAlignment="1">
      <alignment horizontal="center"/>
    </xf>
    <xf numFmtId="0" fontId="5" fillId="0" borderId="18" xfId="0" applyFont="1" applyBorder="1"/>
    <xf numFmtId="0" fontId="5" fillId="0" borderId="19" xfId="0" applyFont="1" applyBorder="1"/>
    <xf numFmtId="0" fontId="5" fillId="0" borderId="19" xfId="0" applyFont="1" applyBorder="1" applyAlignment="1">
      <alignment horizontal="center"/>
    </xf>
    <xf numFmtId="0" fontId="5" fillId="0" borderId="20" xfId="0" applyFont="1" applyBorder="1"/>
    <xf numFmtId="0" fontId="5" fillId="0" borderId="21" xfId="0" applyFont="1" applyBorder="1"/>
    <xf numFmtId="0" fontId="5" fillId="0" borderId="22" xfId="0" applyFont="1" applyBorder="1"/>
    <xf numFmtId="0" fontId="5" fillId="0" borderId="23" xfId="0" applyFont="1" applyBorder="1"/>
    <xf numFmtId="0" fontId="5" fillId="0" borderId="24" xfId="0" applyFont="1" applyBorder="1" applyAlignment="1">
      <alignment horizontal="center"/>
    </xf>
    <xf numFmtId="0" fontId="5" fillId="0" borderId="22" xfId="0" applyFont="1" applyBorder="1" applyAlignment="1">
      <alignment horizontal="center"/>
    </xf>
    <xf numFmtId="0" fontId="5" fillId="0" borderId="25" xfId="0" applyFont="1" applyBorder="1"/>
    <xf numFmtId="0" fontId="5" fillId="0" borderId="26" xfId="0" applyFont="1" applyBorder="1" applyAlignment="1">
      <alignment horizontal="center"/>
    </xf>
    <xf numFmtId="0" fontId="5" fillId="0" borderId="27" xfId="0" applyFont="1" applyBorder="1"/>
    <xf numFmtId="0" fontId="5" fillId="0" borderId="28" xfId="0" applyFont="1" applyBorder="1"/>
    <xf numFmtId="0" fontId="5" fillId="0" borderId="29" xfId="0" applyFont="1" applyBorder="1"/>
    <xf numFmtId="0" fontId="5" fillId="0" borderId="30" xfId="0" applyFont="1" applyBorder="1" applyAlignment="1">
      <alignment horizontal="center"/>
    </xf>
    <xf numFmtId="0" fontId="5" fillId="0" borderId="30" xfId="0" applyFont="1" applyBorder="1"/>
    <xf numFmtId="0" fontId="5" fillId="0" borderId="31" xfId="0" applyFont="1" applyBorder="1"/>
    <xf numFmtId="0" fontId="5" fillId="0" borderId="0" xfId="0" applyFont="1"/>
    <xf numFmtId="0" fontId="5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5" fillId="0" borderId="32" xfId="0" applyFont="1" applyBorder="1"/>
    <xf numFmtId="0" fontId="3" fillId="0" borderId="6" xfId="0" applyFont="1" applyBorder="1"/>
    <xf numFmtId="0" fontId="8" fillId="0" borderId="6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5" fillId="0" borderId="33" xfId="0" applyFont="1" applyBorder="1"/>
    <xf numFmtId="0" fontId="1" fillId="4" borderId="6" xfId="0" applyFont="1" applyFill="1" applyBorder="1" applyAlignment="1">
      <alignment horizontal="center"/>
    </xf>
    <xf numFmtId="0" fontId="0" fillId="0" borderId="0" xfId="0" applyAlignment="1">
      <alignment horizontal="left"/>
    </xf>
    <xf numFmtId="0" fontId="9" fillId="0" borderId="0" xfId="0" applyFont="1"/>
    <xf numFmtId="0" fontId="9" fillId="0" borderId="0" xfId="0" applyFont="1" applyAlignment="1">
      <alignment horizontal="left"/>
    </xf>
    <xf numFmtId="0" fontId="5" fillId="0" borderId="6" xfId="0" applyFont="1" applyFill="1" applyBorder="1" applyAlignment="1">
      <alignment horizontal="center"/>
    </xf>
    <xf numFmtId="0" fontId="1" fillId="0" borderId="34" xfId="0" applyFont="1" applyFill="1" applyBorder="1" applyAlignment="1">
      <alignment horizontal="center"/>
    </xf>
    <xf numFmtId="0" fontId="1" fillId="0" borderId="35" xfId="0" applyFont="1" applyBorder="1" applyAlignment="1">
      <alignment horizontal="center"/>
    </xf>
    <xf numFmtId="0" fontId="1" fillId="0" borderId="36" xfId="0" applyFont="1" applyBorder="1" applyAlignment="1">
      <alignment horizontal="center"/>
    </xf>
    <xf numFmtId="0" fontId="1" fillId="0" borderId="37" xfId="0" applyFont="1" applyBorder="1" applyAlignment="1">
      <alignment horizontal="center"/>
    </xf>
    <xf numFmtId="0" fontId="1" fillId="0" borderId="38" xfId="0" applyFont="1" applyBorder="1" applyAlignment="1">
      <alignment horizontal="center"/>
    </xf>
    <xf numFmtId="0" fontId="1" fillId="5" borderId="6" xfId="0" applyFont="1" applyFill="1" applyBorder="1" applyAlignment="1">
      <alignment horizontal="center"/>
    </xf>
    <xf numFmtId="0" fontId="1" fillId="5" borderId="38" xfId="0" applyFont="1" applyFill="1" applyBorder="1" applyAlignment="1">
      <alignment horizontal="center"/>
    </xf>
    <xf numFmtId="0" fontId="1" fillId="5" borderId="39" xfId="0" applyFont="1" applyFill="1" applyBorder="1" applyAlignment="1">
      <alignment horizontal="center"/>
    </xf>
    <xf numFmtId="0" fontId="1" fillId="5" borderId="40" xfId="0" applyFont="1" applyFill="1" applyBorder="1" applyAlignment="1">
      <alignment horizontal="center"/>
    </xf>
    <xf numFmtId="14" fontId="4" fillId="0" borderId="41" xfId="0" applyNumberFormat="1" applyFont="1" applyBorder="1" applyAlignment="1">
      <alignment horizontal="left"/>
    </xf>
    <xf numFmtId="0" fontId="0" fillId="0" borderId="41" xfId="0" applyBorder="1"/>
    <xf numFmtId="0" fontId="4" fillId="0" borderId="41" xfId="0" applyFont="1" applyBorder="1"/>
    <xf numFmtId="14" fontId="4" fillId="0" borderId="42" xfId="0" applyNumberFormat="1" applyFont="1" applyBorder="1" applyAlignment="1">
      <alignment horizontal="left"/>
    </xf>
    <xf numFmtId="0" fontId="0" fillId="0" borderId="43" xfId="0" applyBorder="1"/>
    <xf numFmtId="0" fontId="4" fillId="0" borderId="43" xfId="0" applyFont="1" applyBorder="1"/>
    <xf numFmtId="0" fontId="4" fillId="0" borderId="44" xfId="0" applyFont="1" applyBorder="1" applyAlignment="1">
      <alignment horizontal="left"/>
    </xf>
    <xf numFmtId="0" fontId="1" fillId="4" borderId="38" xfId="0" applyFont="1" applyFill="1" applyBorder="1" applyAlignment="1">
      <alignment horizontal="center"/>
    </xf>
    <xf numFmtId="14" fontId="4" fillId="0" borderId="45" xfId="0" applyNumberFormat="1" applyFont="1" applyBorder="1" applyAlignment="1">
      <alignment horizontal="left"/>
    </xf>
    <xf numFmtId="0" fontId="4" fillId="0" borderId="46" xfId="0" applyFont="1" applyBorder="1" applyAlignment="1">
      <alignment horizontal="left"/>
    </xf>
    <xf numFmtId="0" fontId="0" fillId="0" borderId="47" xfId="0" applyBorder="1"/>
    <xf numFmtId="0" fontId="0" fillId="0" borderId="48" xfId="0" applyBorder="1"/>
    <xf numFmtId="0" fontId="4" fillId="0" borderId="48" xfId="0" applyFont="1" applyBorder="1"/>
    <xf numFmtId="0" fontId="1" fillId="6" borderId="6" xfId="0" applyFont="1" applyFill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7" borderId="6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:a="http://schemas.openxmlformats.org/drawingml/2006/main" xmlns="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U20"/>
  <sheetViews>
    <sheetView tabSelected="1" zoomScale="125" workbookViewId="0">
      <selection activeCell="H11" sqref="H11"/>
    </sheetView>
  </sheetViews>
  <sheetFormatPr baseColWidth="10" defaultColWidth="8.83203125" defaultRowHeight="14"/>
  <cols>
    <col min="1" max="1" width="3.5" customWidth="1"/>
    <col min="2" max="2" width="20.33203125" style="48" customWidth="1"/>
    <col min="3" max="4" width="4.33203125" style="49" customWidth="1"/>
    <col min="5" max="5" width="2.33203125" style="48" customWidth="1"/>
    <col min="6" max="6" width="22" style="48" customWidth="1"/>
    <col min="7" max="7" width="4.33203125" style="49" customWidth="1"/>
    <col min="8" max="8" width="4.1640625" style="49" customWidth="1"/>
    <col min="9" max="9" width="2.33203125" style="48" customWidth="1"/>
    <col min="10" max="10" width="23.33203125" style="48" customWidth="1"/>
    <col min="11" max="12" width="4" style="49" customWidth="1"/>
    <col min="13" max="13" width="2.33203125" style="48" customWidth="1"/>
    <col min="14" max="14" width="23.5" style="48" customWidth="1"/>
    <col min="15" max="16" width="3.83203125" style="49" customWidth="1"/>
    <col min="17" max="17" width="2.33203125" style="48" customWidth="1"/>
    <col min="18" max="18" width="25.1640625" style="48" customWidth="1"/>
    <col min="19" max="20" width="4" style="49" customWidth="1"/>
    <col min="21" max="21" width="13.1640625" style="48" customWidth="1"/>
  </cols>
  <sheetData>
    <row r="1" spans="1:21" ht="15" thickBot="1">
      <c r="A1" s="13"/>
      <c r="B1" s="14"/>
      <c r="C1" s="15"/>
      <c r="D1" s="15"/>
      <c r="E1" s="16"/>
      <c r="F1" s="17"/>
      <c r="G1" s="15"/>
      <c r="H1" s="15"/>
      <c r="I1" s="16"/>
      <c r="J1" s="17"/>
      <c r="K1" s="15"/>
      <c r="L1" s="15"/>
      <c r="M1" s="16"/>
      <c r="N1" s="17"/>
      <c r="O1" s="15"/>
      <c r="P1" s="15"/>
      <c r="Q1" s="16"/>
      <c r="R1" s="17"/>
      <c r="S1" s="15"/>
      <c r="T1" s="15"/>
      <c r="U1" s="18"/>
    </row>
    <row r="2" spans="1:21" ht="15" thickBot="1">
      <c r="A2" s="19"/>
      <c r="B2" s="20" t="s">
        <v>73</v>
      </c>
      <c r="C2" s="21" t="s">
        <v>72</v>
      </c>
      <c r="D2" s="21" t="s">
        <v>71</v>
      </c>
      <c r="E2" s="22"/>
      <c r="F2" s="20" t="s">
        <v>74</v>
      </c>
      <c r="G2" s="21" t="s">
        <v>72</v>
      </c>
      <c r="H2" s="21" t="s">
        <v>71</v>
      </c>
      <c r="I2" s="22"/>
      <c r="J2" s="20" t="s">
        <v>75</v>
      </c>
      <c r="K2" s="21" t="s">
        <v>72</v>
      </c>
      <c r="L2" s="21" t="s">
        <v>71</v>
      </c>
      <c r="M2" s="22"/>
      <c r="N2" s="23" t="s">
        <v>76</v>
      </c>
      <c r="O2" s="24" t="s">
        <v>72</v>
      </c>
      <c r="P2" s="24" t="s">
        <v>71</v>
      </c>
      <c r="Q2" s="22"/>
      <c r="R2" s="20" t="s">
        <v>77</v>
      </c>
      <c r="S2" s="21" t="s">
        <v>72</v>
      </c>
      <c r="T2" s="21" t="s">
        <v>71</v>
      </c>
      <c r="U2" s="25"/>
    </row>
    <row r="3" spans="1:21" ht="15" thickBot="1">
      <c r="A3" s="19"/>
      <c r="B3" s="52" t="s">
        <v>35</v>
      </c>
      <c r="C3" s="26">
        <f>COUNTIFS('Schedule Full'!J:J, Standings!$C$2,'Schedule Full'!F:F,Standings!B3)+COUNTIFS('Schedule Full'!K:K, Standings!$C$2,'Schedule Full'!G:G,Standings!B3)</f>
        <v>7</v>
      </c>
      <c r="D3" s="26">
        <f>COUNTIFS('Schedule Full'!J:J, Standings!$D$2,'Schedule Full'!F:F,Standings!B3)+COUNTIFS('Schedule Full'!K:K, Standings!$D$2,'Schedule Full'!G:G,Standings!B3)</f>
        <v>2</v>
      </c>
      <c r="E3" s="27"/>
      <c r="F3" s="52" t="s">
        <v>32</v>
      </c>
      <c r="G3" s="26">
        <f>COUNTIFS('Schedule Full'!J:J, Standings!$G$2,'Schedule Full'!F:F,Standings!F3)+COUNTIFS('Schedule Full'!K:K, Standings!$G$2,'Schedule Full'!G:G,Standings!F3)</f>
        <v>8</v>
      </c>
      <c r="H3" s="26">
        <f>COUNTIFS('Schedule Full'!J:J, Standings!$H$2,'Schedule Full'!F:F,Standings!F3)+COUNTIFS('Schedule Full'!K:K, Standings!$H$2,'Schedule Full'!G:G,Standings!F3)</f>
        <v>1</v>
      </c>
      <c r="I3" s="27"/>
      <c r="J3" s="52" t="s">
        <v>57</v>
      </c>
      <c r="K3" s="26">
        <f>COUNTIFS('Schedule Full'!J:J, Standings!$K$2,'Schedule Full'!F:F,Standings!J3)+COUNTIFS('Schedule Full'!K:K, Standings!$K$2,'Schedule Full'!G:G,Standings!J3)</f>
        <v>9</v>
      </c>
      <c r="L3" s="26">
        <f>COUNTIFS('Schedule Full'!J:J, Standings!$L$2,'Schedule Full'!F:F,Standings!J3)+COUNTIFS('Schedule Full'!K:K, Standings!$L$2,'Schedule Full'!G:G,Standings!J3)</f>
        <v>0</v>
      </c>
      <c r="M3" s="27"/>
      <c r="N3" s="52" t="s">
        <v>38</v>
      </c>
      <c r="O3" s="26">
        <f>COUNTIFS('Schedule Full'!J:J, Standings!$O$2,'Schedule Full'!F:F,Standings!N3)+COUNTIFS('Schedule Full'!K:K, Standings!$O$2,'Schedule Full'!G:G,Standings!N3)+0.5</f>
        <v>7.5</v>
      </c>
      <c r="P3" s="26">
        <f>COUNTIFS('Schedule Full'!J:J, Standings!$P$2,'Schedule Full'!F:F,Standings!N3)+COUNTIFS('Schedule Full'!K:K, Standings!$P$2,'Schedule Full'!G:G,Standings!N3)+0.5</f>
        <v>1.5</v>
      </c>
      <c r="Q3" s="27"/>
      <c r="R3" s="52" t="s">
        <v>61</v>
      </c>
      <c r="S3" s="26">
        <f>COUNTIFS('Schedule Full'!J:J, Standings!$S$2,'Schedule Full'!F:F,Standings!R3)+COUNTIFS('Schedule Full'!K:K, Standings!$S$2,'Schedule Full'!G:G,Standings!R3)</f>
        <v>9</v>
      </c>
      <c r="T3" s="26">
        <f>COUNTIFS('Schedule Full'!J:J, Standings!$T$2,'Schedule Full'!F:F,Standings!R3)+COUNTIFS('Schedule Full'!K:K, Standings!$T$2,'Schedule Full'!G:G,Standings!R3)</f>
        <v>1</v>
      </c>
      <c r="U3" s="28"/>
    </row>
    <row r="4" spans="1:21" ht="15" thickBot="1">
      <c r="A4" s="19"/>
      <c r="B4" s="52" t="s">
        <v>45</v>
      </c>
      <c r="C4" s="26">
        <f>COUNTIFS('Schedule Full'!J:J, Standings!$C$2,'Schedule Full'!F:F,Standings!B4)+COUNTIFS('Schedule Full'!K:K, Standings!$C$2,'Schedule Full'!G:G,Standings!B4)</f>
        <v>7</v>
      </c>
      <c r="D4" s="26">
        <f>COUNTIFS('Schedule Full'!J:J, Standings!$D$2,'Schedule Full'!F:F,Standings!B4)+COUNTIFS('Schedule Full'!K:K, Standings!$D$2,'Schedule Full'!G:G,Standings!B4)</f>
        <v>2</v>
      </c>
      <c r="E4" s="27"/>
      <c r="F4" s="52" t="s">
        <v>50</v>
      </c>
      <c r="G4" s="26">
        <f>COUNTIFS('Schedule Full'!J:J, Standings!$G$2,'Schedule Full'!F:F,Standings!F4)+COUNTIFS('Schedule Full'!K:K, Standings!$G$2,'Schedule Full'!G:G,Standings!F4)</f>
        <v>8</v>
      </c>
      <c r="H4" s="26">
        <f>COUNTIFS('Schedule Full'!J:J, Standings!$H$2,'Schedule Full'!F:F,Standings!F4)+COUNTIFS('Schedule Full'!K:K, Standings!$H$2,'Schedule Full'!G:G,Standings!F4)</f>
        <v>1</v>
      </c>
      <c r="I4" s="27"/>
      <c r="J4" s="52" t="s">
        <v>41</v>
      </c>
      <c r="K4" s="26">
        <f>COUNTIFS('Schedule Full'!J:J, Standings!$K$2,'Schedule Full'!F:F,Standings!J4)+COUNTIFS('Schedule Full'!K:K, Standings!$K$2,'Schedule Full'!G:G,Standings!J4)</f>
        <v>7</v>
      </c>
      <c r="L4" s="26">
        <f>COUNTIFS('Schedule Full'!J:J, Standings!$L$2,'Schedule Full'!F:F,Standings!J4)+COUNTIFS('Schedule Full'!K:K, Standings!$L$2,'Schedule Full'!G:G,Standings!J4)</f>
        <v>2</v>
      </c>
      <c r="M4" s="27"/>
      <c r="N4" s="52" t="s">
        <v>39</v>
      </c>
      <c r="O4" s="26">
        <f>COUNTIFS('Schedule Full'!J:J, Standings!$O$2,'Schedule Full'!F:F,Standings!N4)+COUNTIFS('Schedule Full'!K:K, Standings!$O$2,'Schedule Full'!G:G,Standings!N4)+0.5</f>
        <v>7.5</v>
      </c>
      <c r="P4" s="26">
        <f>COUNTIFS('Schedule Full'!J:J, Standings!$P$2,'Schedule Full'!F:F,Standings!N4)+COUNTIFS('Schedule Full'!K:K, Standings!$P$2,'Schedule Full'!G:G,Standings!N4)+0.5</f>
        <v>1.5</v>
      </c>
      <c r="Q4" s="27"/>
      <c r="R4" s="52" t="s">
        <v>14</v>
      </c>
      <c r="S4" s="26">
        <f>COUNTIFS('Schedule Full'!J:J, Standings!$S$2,'Schedule Full'!F:F,Standings!R4)+COUNTIFS('Schedule Full'!K:K, Standings!$S$2,'Schedule Full'!G:G,Standings!R4)</f>
        <v>7</v>
      </c>
      <c r="T4" s="26">
        <f>COUNTIFS('Schedule Full'!J:J, Standings!$T$2,'Schedule Full'!F:F,Standings!R4)+COUNTIFS('Schedule Full'!K:K, Standings!$T$2,'Schedule Full'!G:G,Standings!R4)</f>
        <v>2</v>
      </c>
      <c r="U4" s="28"/>
    </row>
    <row r="5" spans="1:21" ht="15" thickBot="1">
      <c r="A5" s="19"/>
      <c r="B5" s="52" t="s">
        <v>52</v>
      </c>
      <c r="C5" s="26">
        <f>COUNTIFS('Schedule Full'!J:J, Standings!$C$2,'Schedule Full'!F:F,Standings!B5)+COUNTIFS('Schedule Full'!K:K, Standings!$C$2,'Schedule Full'!G:G,Standings!B5)</f>
        <v>5</v>
      </c>
      <c r="D5" s="26">
        <f>COUNTIFS('Schedule Full'!J:J, Standings!$D$2,'Schedule Full'!F:F,Standings!B5)+COUNTIFS('Schedule Full'!K:K, Standings!$D$2,'Schedule Full'!G:G,Standings!B5)</f>
        <v>4</v>
      </c>
      <c r="E5" s="27"/>
      <c r="F5" s="52" t="s">
        <v>43</v>
      </c>
      <c r="G5" s="26">
        <f>COUNTIFS('Schedule Full'!J:J, Standings!$G$2,'Schedule Full'!F:F,Standings!F5)+COUNTIFS('Schedule Full'!K:K, Standings!$G$2,'Schedule Full'!G:G,Standings!F5)</f>
        <v>7</v>
      </c>
      <c r="H5" s="26">
        <f>COUNTIFS('Schedule Full'!J:J, Standings!$H$2,'Schedule Full'!F:F,Standings!F5)+COUNTIFS('Schedule Full'!K:K, Standings!$H$2,'Schedule Full'!G:G,Standings!F5)</f>
        <v>2</v>
      </c>
      <c r="I5" s="27"/>
      <c r="J5" s="52" t="s">
        <v>40</v>
      </c>
      <c r="K5" s="26">
        <f>COUNTIFS('Schedule Full'!J:J, Standings!$K$2,'Schedule Full'!F:F,Standings!J5)+COUNTIFS('Schedule Full'!K:K, Standings!$K$2,'Schedule Full'!G:G,Standings!J5)</f>
        <v>5</v>
      </c>
      <c r="L5" s="26">
        <f>COUNTIFS('Schedule Full'!J:J, Standings!$L$2,'Schedule Full'!F:F,Standings!J5)+COUNTIFS('Schedule Full'!K:K, Standings!$L$2,'Schedule Full'!G:G,Standings!J5)</f>
        <v>4</v>
      </c>
      <c r="M5" s="27"/>
      <c r="N5" s="52" t="s">
        <v>47</v>
      </c>
      <c r="O5" s="26">
        <f>COUNTIFS('Schedule Full'!J:J, Standings!$O$2,'Schedule Full'!F:F,Standings!N5)+COUNTIFS('Schedule Full'!K:K, Standings!$O$2,'Schedule Full'!G:G,Standings!N5)</f>
        <v>4</v>
      </c>
      <c r="P5" s="26">
        <f>COUNTIFS('Schedule Full'!J:J, Standings!$P$2,'Schedule Full'!F:F,Standings!N5)+COUNTIFS('Schedule Full'!K:K, Standings!$P$2,'Schedule Full'!G:G,Standings!N5)</f>
        <v>5</v>
      </c>
      <c r="Q5" s="27"/>
      <c r="R5" s="52" t="s">
        <v>26</v>
      </c>
      <c r="S5" s="26">
        <f>COUNTIFS('Schedule Full'!J:J, Standings!$S$2,'Schedule Full'!F:F,Standings!R5)+COUNTIFS('Schedule Full'!K:K, Standings!$S$2,'Schedule Full'!G:G,Standings!R5)</f>
        <v>5</v>
      </c>
      <c r="T5" s="26">
        <f>COUNTIFS('Schedule Full'!J:J, Standings!$T$2,'Schedule Full'!F:F,Standings!R5)+COUNTIFS('Schedule Full'!K:K, Standings!$T$2,'Schedule Full'!G:G,Standings!R5)</f>
        <v>4</v>
      </c>
      <c r="U5" s="28"/>
    </row>
    <row r="6" spans="1:21" ht="15" thickBot="1">
      <c r="A6" s="19"/>
      <c r="B6" s="52" t="s">
        <v>58</v>
      </c>
      <c r="C6" s="26">
        <f>COUNTIFS('Schedule Full'!J:J, Standings!$C$2,'Schedule Full'!F:F,Standings!B6)+COUNTIFS('Schedule Full'!K:K, Standings!$C$2,'Schedule Full'!G:G,Standings!B6)</f>
        <v>4</v>
      </c>
      <c r="D6" s="26">
        <f>COUNTIFS('Schedule Full'!J:J, Standings!$D$2,'Schedule Full'!F:F,Standings!B6)+COUNTIFS('Schedule Full'!K:K, Standings!$D$2,'Schedule Full'!G:G,Standings!B6)</f>
        <v>5</v>
      </c>
      <c r="E6" s="27"/>
      <c r="F6" s="52" t="s">
        <v>49</v>
      </c>
      <c r="G6" s="26">
        <f>COUNTIFS('Schedule Full'!J:J, Standings!$G$2,'Schedule Full'!F:F,Standings!F6)+COUNTIFS('Schedule Full'!K:K, Standings!$G$2,'Schedule Full'!G:G,Standings!F6)</f>
        <v>4</v>
      </c>
      <c r="H6" s="26">
        <f>COUNTIFS('Schedule Full'!J:J, Standings!$H$2,'Schedule Full'!F:F,Standings!F6)+COUNTIFS('Schedule Full'!K:K, Standings!$H$2,'Schedule Full'!G:G,Standings!F6)</f>
        <v>5</v>
      </c>
      <c r="I6" s="27"/>
      <c r="J6" s="52" t="s">
        <v>17</v>
      </c>
      <c r="K6" s="26">
        <f>COUNTIFS('Schedule Full'!J:J, Standings!$K$2,'Schedule Full'!F:F,Standings!J6)+COUNTIFS('Schedule Full'!K:K, Standings!$K$2,'Schedule Full'!G:G,Standings!J6)</f>
        <v>2</v>
      </c>
      <c r="L6" s="26">
        <f>COUNTIFS('Schedule Full'!J:J, Standings!$L$2,'Schedule Full'!F:F,Standings!J6)+COUNTIFS('Schedule Full'!K:K, Standings!$L$2,'Schedule Full'!G:G,Standings!J6)</f>
        <v>7</v>
      </c>
      <c r="M6" s="27"/>
      <c r="N6" s="52" t="s">
        <v>30</v>
      </c>
      <c r="O6" s="26">
        <f>COUNTIFS('Schedule Full'!J:J, Standings!$O$2,'Schedule Full'!F:F,Standings!N6)+COUNTIFS('Schedule Full'!K:K, Standings!$O$2,'Schedule Full'!G:G,Standings!N6)</f>
        <v>4</v>
      </c>
      <c r="P6" s="26">
        <f>COUNTIFS('Schedule Full'!J:J, Standings!$P$2,'Schedule Full'!F:F,Standings!N6)+COUNTIFS('Schedule Full'!K:K, Standings!$P$2,'Schedule Full'!G:G,Standings!N6)</f>
        <v>5</v>
      </c>
      <c r="Q6" s="27"/>
      <c r="R6" s="52" t="s">
        <v>27</v>
      </c>
      <c r="S6" s="26">
        <f>COUNTIFS('Schedule Full'!J:J, Standings!$S$2,'Schedule Full'!F:F,Standings!R6)+COUNTIFS('Schedule Full'!K:K, Standings!$S$2,'Schedule Full'!G:G,Standings!R6)</f>
        <v>1</v>
      </c>
      <c r="T6" s="26">
        <f>COUNTIFS('Schedule Full'!J:J, Standings!$T$2,'Schedule Full'!F:F,Standings!R6)+COUNTIFS('Schedule Full'!K:K, Standings!$T$2,'Schedule Full'!G:G,Standings!R6)</f>
        <v>8</v>
      </c>
      <c r="U6" s="28"/>
    </row>
    <row r="7" spans="1:21" ht="15" thickBot="1">
      <c r="A7" s="19"/>
      <c r="B7" s="52" t="s">
        <v>44</v>
      </c>
      <c r="C7" s="26">
        <f>COUNTIFS('Schedule Full'!J:J, Standings!$C$2,'Schedule Full'!F:F,Standings!B7)+COUNTIFS('Schedule Full'!K:K, Standings!$C$2,'Schedule Full'!G:G,Standings!B7)</f>
        <v>4</v>
      </c>
      <c r="D7" s="26">
        <f>COUNTIFS('Schedule Full'!J:J, Standings!$D$2,'Schedule Full'!F:F,Standings!B7)+COUNTIFS('Schedule Full'!K:K, Standings!$D$2,'Schedule Full'!G:G,Standings!B7)</f>
        <v>5</v>
      </c>
      <c r="E7" s="27"/>
      <c r="F7" s="52" t="s">
        <v>33</v>
      </c>
      <c r="G7" s="26">
        <f>COUNTIFS('Schedule Full'!J:J, Standings!$G$2,'Schedule Full'!F:F,Standings!F7)+COUNTIFS('Schedule Full'!K:K, Standings!$G$2,'Schedule Full'!G:G,Standings!F7)</f>
        <v>3</v>
      </c>
      <c r="H7" s="26">
        <f>COUNTIFS('Schedule Full'!J:J, Standings!$H$2,'Schedule Full'!F:F,Standings!F7)+COUNTIFS('Schedule Full'!K:K, Standings!$H$2,'Schedule Full'!G:G,Standings!F7)</f>
        <v>6</v>
      </c>
      <c r="I7" s="27"/>
      <c r="J7" s="52" t="s">
        <v>18</v>
      </c>
      <c r="K7" s="26">
        <f>COUNTIFS('Schedule Full'!J:J, Standings!$K$2,'Schedule Full'!F:F,Standings!J7)+COUNTIFS('Schedule Full'!K:K, Standings!$K$2,'Schedule Full'!G:G,Standings!J7)</f>
        <v>0</v>
      </c>
      <c r="L7" s="26">
        <f>COUNTIFS('Schedule Full'!J:J, Standings!$L$2,'Schedule Full'!F:F,Standings!J7)+COUNTIFS('Schedule Full'!K:K, Standings!$L$2,'Schedule Full'!G:G,Standings!J7)</f>
        <v>9</v>
      </c>
      <c r="M7" s="27"/>
      <c r="N7" s="52" t="s">
        <v>29</v>
      </c>
      <c r="O7" s="26">
        <f>COUNTIFS('Schedule Full'!J:J, Standings!$O$2,'Schedule Full'!F:F,Standings!N7)+COUNTIFS('Schedule Full'!K:K, Standings!$O$2,'Schedule Full'!G:G,Standings!N7)</f>
        <v>4</v>
      </c>
      <c r="P7" s="26">
        <f>COUNTIFS('Schedule Full'!J:J, Standings!$P$2,'Schedule Full'!F:F,Standings!N7)+COUNTIFS('Schedule Full'!K:K, Standings!$P$2,'Schedule Full'!G:G,Standings!N7)</f>
        <v>5</v>
      </c>
      <c r="Q7" s="27"/>
      <c r="R7" s="52" t="s">
        <v>13</v>
      </c>
      <c r="S7" s="26">
        <f>COUNTIFS('Schedule Full'!J:J, Standings!$S$2,'Schedule Full'!F:F,Standings!R7)+COUNTIFS('Schedule Full'!K:K, Standings!$S$2,'Schedule Full'!G:G,Standings!R7)</f>
        <v>1</v>
      </c>
      <c r="T7" s="26">
        <f>COUNTIFS('Schedule Full'!J:J, Standings!$T$2,'Schedule Full'!F:F,Standings!R7)+COUNTIFS('Schedule Full'!K:K, Standings!$T$2,'Schedule Full'!G:G,Standings!R7)</f>
        <v>8</v>
      </c>
      <c r="U7" s="28"/>
    </row>
    <row r="8" spans="1:21" ht="15" thickBot="1">
      <c r="A8" s="19"/>
      <c r="B8" s="52" t="s">
        <v>36</v>
      </c>
      <c r="C8" s="26">
        <f>COUNTIFS('Schedule Full'!J:J, Standings!$C$2,'Schedule Full'!F:F,Standings!B8)+COUNTIFS('Schedule Full'!K:K, Standings!$C$2,'Schedule Full'!G:G,Standings!B8)</f>
        <v>0</v>
      </c>
      <c r="D8" s="26">
        <f>COUNTIFS('Schedule Full'!J:J, Standings!$D$2,'Schedule Full'!F:F,Standings!B8)+COUNTIFS('Schedule Full'!K:K, Standings!$D$2,'Schedule Full'!G:G,Standings!B8)</f>
        <v>9</v>
      </c>
      <c r="E8" s="31"/>
      <c r="F8" s="52" t="s">
        <v>93</v>
      </c>
      <c r="G8" s="60">
        <f>COUNTIFS('Schedule Full'!J:J, Standings!$G$2,'Schedule Full'!F:F,Standings!F8)+COUNTIFS('Schedule Full'!K:K, Standings!$G$2,'Schedule Full'!G:G,Standings!F8)</f>
        <v>2</v>
      </c>
      <c r="H8" s="60">
        <f>COUNTIFS('Schedule Full'!J:J, Standings!$H$2,'Schedule Full'!F:F,Standings!F8)+COUNTIFS('Schedule Full'!K:K, Standings!$H$2,'Schedule Full'!G:G,Standings!F8)</f>
        <v>7</v>
      </c>
      <c r="I8" s="31"/>
      <c r="J8" s="29"/>
      <c r="K8" s="30"/>
      <c r="L8" s="30"/>
      <c r="M8" s="31"/>
      <c r="N8" s="52" t="s">
        <v>48</v>
      </c>
      <c r="O8" s="26">
        <f>COUNTIFS('Schedule Full'!J:J, Standings!$O$2,'Schedule Full'!F:F,Standings!N8)+COUNTIFS('Schedule Full'!K:K, Standings!$O$2,'Schedule Full'!G:G,Standings!N8)</f>
        <v>0</v>
      </c>
      <c r="P8" s="26">
        <f>COUNTIFS('Schedule Full'!J:J, Standings!$P$2,'Schedule Full'!F:F,Standings!N8)+COUNTIFS('Schedule Full'!K:K, Standings!$P$2,'Schedule Full'!G:G,Standings!N8)</f>
        <v>9</v>
      </c>
      <c r="Q8" s="31"/>
      <c r="R8" s="29"/>
      <c r="S8" s="30"/>
      <c r="T8" s="30"/>
      <c r="U8" s="34"/>
    </row>
    <row r="9" spans="1:21" ht="15" thickBot="1">
      <c r="A9" s="13"/>
      <c r="B9" s="37"/>
      <c r="C9" s="30"/>
      <c r="D9" s="30"/>
      <c r="E9" s="51"/>
      <c r="F9" s="52" t="s">
        <v>42</v>
      </c>
      <c r="G9" s="60">
        <f>COUNTIFS('Schedule Full'!J:J, Standings!$G$2,'Schedule Full'!F:F,Standings!F9)+COUNTIFS('Schedule Full'!K:K, Standings!$G$2,'Schedule Full'!G:G,Standings!F9)</f>
        <v>0</v>
      </c>
      <c r="H9" s="60">
        <f>COUNTIFS('Schedule Full'!J:J, Standings!$H$2,'Schedule Full'!F:F,Standings!F9)+COUNTIFS('Schedule Full'!K:K, Standings!$H$2,'Schedule Full'!G:G,Standings!F9)</f>
        <v>10</v>
      </c>
      <c r="I9" s="32"/>
      <c r="J9" s="29"/>
      <c r="K9" s="30"/>
      <c r="L9" s="30"/>
      <c r="M9" s="32"/>
      <c r="N9" s="29"/>
      <c r="O9" s="30"/>
      <c r="P9" s="30"/>
      <c r="Q9" s="32"/>
      <c r="R9" s="32"/>
      <c r="S9" s="33"/>
      <c r="T9" s="33"/>
      <c r="U9" s="36"/>
    </row>
    <row r="10" spans="1:21" ht="15" thickBot="1">
      <c r="A10" s="13"/>
      <c r="B10" s="55"/>
      <c r="C10" s="38"/>
      <c r="D10" s="38"/>
      <c r="E10" s="32"/>
      <c r="F10" s="29"/>
      <c r="G10" s="30"/>
      <c r="H10" s="30"/>
      <c r="I10" s="32"/>
      <c r="J10" s="29"/>
      <c r="K10" s="33"/>
      <c r="L10" s="33"/>
      <c r="M10" s="32"/>
      <c r="N10" s="32"/>
      <c r="O10" s="33"/>
      <c r="P10" s="33"/>
      <c r="Q10" s="32"/>
      <c r="R10" s="32"/>
      <c r="S10" s="33"/>
      <c r="T10" s="33"/>
      <c r="U10" s="36"/>
    </row>
    <row r="11" spans="1:21" ht="15" thickBot="1">
      <c r="A11" s="19"/>
      <c r="B11" s="52" t="s">
        <v>51</v>
      </c>
      <c r="C11" s="26">
        <f>COUNTIFS('Schedule Full'!J:J, Standings!$C$2,'Schedule Full'!F:F,Standings!B11)+COUNTIFS('Schedule Full'!K:K, Standings!$C$2,'Schedule Full'!G:G,Standings!B11)</f>
        <v>3</v>
      </c>
      <c r="D11" s="26">
        <f>COUNTIFS('Schedule Full'!J:J, Standings!$D$2,'Schedule Full'!F:F,Standings!B11)+COUNTIFS('Schedule Full'!K:K, Standings!$D$2,'Schedule Full'!G:G,Standings!B11)</f>
        <v>3</v>
      </c>
      <c r="E11" s="27"/>
      <c r="F11" s="32"/>
      <c r="G11" s="33"/>
      <c r="H11" s="33"/>
      <c r="I11" s="32"/>
      <c r="J11" s="29"/>
      <c r="K11" s="29"/>
      <c r="L11" s="33"/>
      <c r="M11" s="33"/>
      <c r="N11" s="32"/>
      <c r="O11" s="29"/>
      <c r="P11" s="33"/>
      <c r="Q11" s="33"/>
      <c r="R11" s="32"/>
      <c r="S11" s="29"/>
      <c r="T11" s="33"/>
      <c r="U11" s="39"/>
    </row>
    <row r="12" spans="1:21" ht="15" thickBot="1">
      <c r="A12" s="19"/>
      <c r="B12" s="52" t="s">
        <v>59</v>
      </c>
      <c r="C12" s="26">
        <f>COUNTIFS('Schedule Full'!J:J, Standings!$C$2,'Schedule Full'!F:F,Standings!B12)+COUNTIFS('Schedule Full'!K:K, Standings!$C$2,'Schedule Full'!G:G,Standings!B12)</f>
        <v>5</v>
      </c>
      <c r="D12" s="26">
        <f>COUNTIFS('Schedule Full'!J:J, Standings!$D$2,'Schedule Full'!F:F,Standings!B12)+COUNTIFS('Schedule Full'!K:K, Standings!$D$2,'Schedule Full'!G:G,Standings!B12)</f>
        <v>1</v>
      </c>
      <c r="E12" s="31"/>
      <c r="F12" s="32"/>
      <c r="G12" s="33"/>
      <c r="H12" s="33"/>
      <c r="I12" s="32"/>
      <c r="J12" s="29"/>
      <c r="K12" s="32"/>
      <c r="L12" s="33"/>
      <c r="M12" s="33"/>
      <c r="N12" s="32"/>
      <c r="O12" s="32"/>
      <c r="P12" s="33"/>
      <c r="Q12" s="33"/>
      <c r="R12" s="32"/>
      <c r="S12" s="32"/>
      <c r="T12" s="33"/>
      <c r="U12" s="39"/>
    </row>
    <row r="13" spans="1:21" ht="15" thickBot="1">
      <c r="A13" s="13"/>
      <c r="B13" s="35"/>
      <c r="C13" s="30"/>
      <c r="D13" s="30"/>
      <c r="E13" s="32"/>
      <c r="F13" s="32"/>
      <c r="G13" s="33"/>
      <c r="H13" s="33"/>
      <c r="I13" s="32"/>
      <c r="J13" s="29"/>
      <c r="K13" s="30"/>
      <c r="L13" s="30"/>
      <c r="M13" s="32"/>
      <c r="N13" s="32"/>
      <c r="O13" s="33"/>
      <c r="P13" s="33"/>
      <c r="Q13" s="32"/>
      <c r="R13" s="32"/>
      <c r="S13" s="33"/>
      <c r="T13" s="33"/>
      <c r="U13" s="36"/>
    </row>
    <row r="14" spans="1:21" ht="15" thickBot="1">
      <c r="A14" s="13"/>
      <c r="B14" s="40"/>
      <c r="C14" s="38"/>
      <c r="D14" s="38"/>
      <c r="E14" s="32"/>
      <c r="F14" s="32"/>
      <c r="G14" s="33"/>
      <c r="H14" s="33"/>
      <c r="I14" s="32"/>
      <c r="J14" s="32"/>
      <c r="K14" s="33"/>
      <c r="L14" s="33"/>
      <c r="M14" s="32"/>
      <c r="N14" s="32"/>
      <c r="O14" s="33"/>
      <c r="P14" s="33"/>
      <c r="Q14" s="32"/>
      <c r="R14" s="32"/>
      <c r="S14" s="33"/>
      <c r="T14" s="33"/>
      <c r="U14" s="36"/>
    </row>
    <row r="15" spans="1:21" ht="16" thickTop="1" thickBot="1">
      <c r="A15" s="13"/>
      <c r="B15" s="37"/>
      <c r="C15" s="32"/>
      <c r="D15" s="41">
        <f>SUM(C3:D8)/2</f>
        <v>27</v>
      </c>
      <c r="E15" s="42"/>
      <c r="F15" s="42"/>
      <c r="G15" s="32"/>
      <c r="H15" s="41">
        <f>SUM(G3:H12)/2</f>
        <v>32</v>
      </c>
      <c r="I15" s="42"/>
      <c r="J15" s="42"/>
      <c r="K15" s="32"/>
      <c r="L15" s="41">
        <f>SUM(K3:L12)/2</f>
        <v>22.5</v>
      </c>
      <c r="M15" s="42"/>
      <c r="N15" s="42"/>
      <c r="O15" s="32"/>
      <c r="P15" s="41">
        <f>SUM(O3:P12)/2</f>
        <v>27</v>
      </c>
      <c r="Q15" s="42"/>
      <c r="R15" s="42"/>
      <c r="S15" s="32"/>
      <c r="T15" s="41">
        <f>SUM(S3:T12)/2</f>
        <v>23</v>
      </c>
      <c r="U15" s="43"/>
    </row>
    <row r="16" spans="1:21" ht="15" thickBot="1">
      <c r="A16" s="13"/>
      <c r="B16" s="37"/>
      <c r="C16" s="33"/>
      <c r="D16" s="33"/>
      <c r="E16" s="32"/>
      <c r="F16" s="32"/>
      <c r="G16" s="33"/>
      <c r="H16" s="33"/>
      <c r="I16" s="32"/>
      <c r="J16" s="32"/>
      <c r="K16" s="33"/>
      <c r="L16" s="33"/>
      <c r="M16" s="32"/>
      <c r="N16" s="32"/>
      <c r="O16" s="33"/>
      <c r="P16" s="33"/>
      <c r="Q16" s="32"/>
      <c r="R16" s="32"/>
      <c r="S16" s="33"/>
      <c r="T16" s="33"/>
      <c r="U16" s="36"/>
    </row>
    <row r="17" spans="1:21" ht="15" thickBot="1">
      <c r="A17" s="13"/>
      <c r="B17" s="37"/>
      <c r="C17" s="33"/>
      <c r="D17" s="33"/>
      <c r="E17" s="32"/>
      <c r="F17" s="32"/>
      <c r="G17" s="33"/>
      <c r="H17" s="33"/>
      <c r="I17" s="32"/>
      <c r="J17" s="32"/>
      <c r="K17" s="33"/>
      <c r="L17" s="33"/>
      <c r="M17" s="32"/>
      <c r="N17" s="32"/>
      <c r="O17" s="33"/>
      <c r="P17" s="33"/>
      <c r="Q17" s="32"/>
      <c r="R17" s="32"/>
      <c r="S17" s="33"/>
      <c r="T17" s="33"/>
      <c r="U17" s="36"/>
    </row>
    <row r="18" spans="1:21" ht="15" thickBot="1">
      <c r="A18" s="13"/>
      <c r="B18" s="37" t="s">
        <v>78</v>
      </c>
      <c r="C18" s="33">
        <f>SUM(C15:T15)</f>
        <v>131.5</v>
      </c>
      <c r="D18" s="33"/>
      <c r="E18" s="32"/>
      <c r="F18" s="32" t="s">
        <v>79</v>
      </c>
      <c r="G18" s="84">
        <f>'Schedule Full'!M146</f>
        <v>132</v>
      </c>
      <c r="H18" s="33"/>
      <c r="I18" s="32"/>
      <c r="J18" s="32"/>
      <c r="K18" s="33"/>
      <c r="L18" s="33"/>
      <c r="M18" s="32"/>
      <c r="N18" s="32"/>
      <c r="O18" s="33"/>
      <c r="P18" s="33"/>
      <c r="Q18" s="32"/>
      <c r="R18" s="32"/>
      <c r="S18" s="33"/>
      <c r="T18" s="33"/>
      <c r="U18" s="36"/>
    </row>
    <row r="19" spans="1:21" ht="15" thickBot="1">
      <c r="A19" s="44"/>
      <c r="B19" s="44"/>
      <c r="C19" s="45"/>
      <c r="D19" s="45"/>
      <c r="E19" s="46"/>
      <c r="F19" s="46"/>
      <c r="G19" s="45"/>
      <c r="H19" s="45"/>
      <c r="I19" s="46"/>
      <c r="J19" s="46"/>
      <c r="K19" s="45"/>
      <c r="L19" s="45"/>
      <c r="M19" s="46"/>
      <c r="N19" s="46"/>
      <c r="O19" s="45"/>
      <c r="P19" s="45"/>
      <c r="Q19" s="46"/>
      <c r="R19" s="46"/>
      <c r="S19" s="45"/>
      <c r="T19" s="45"/>
      <c r="U19" s="47"/>
    </row>
    <row r="20" spans="1:21">
      <c r="A20" s="48"/>
    </row>
  </sheetData>
  <sheetCalcPr fullCalcOnLoad="1"/>
  <phoneticPr fontId="10" type="noConversion"/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Q147"/>
  <sheetViews>
    <sheetView topLeftCell="B122" zoomScale="120" zoomScaleNormal="120" zoomScalePageLayoutView="120" workbookViewId="0">
      <selection activeCell="M146" sqref="M146"/>
    </sheetView>
  </sheetViews>
  <sheetFormatPr baseColWidth="10" defaultColWidth="8.83203125" defaultRowHeight="14"/>
  <cols>
    <col min="1" max="1" width="14.5" hidden="1" customWidth="1"/>
    <col min="2" max="2" width="15.5" style="9" customWidth="1"/>
    <col min="3" max="3" width="30.6640625" hidden="1" customWidth="1"/>
    <col min="4" max="4" width="9.33203125" hidden="1" customWidth="1"/>
    <col min="5" max="5" width="3.5" style="9" customWidth="1"/>
    <col min="6" max="6" width="22.83203125" style="9" customWidth="1"/>
    <col min="7" max="7" width="23.5" style="9" customWidth="1"/>
    <col min="8" max="11" width="4.1640625" style="5" customWidth="1"/>
    <col min="12" max="12" width="10.33203125" style="8" customWidth="1"/>
    <col min="13" max="13" width="8.83203125" style="8"/>
  </cols>
  <sheetData>
    <row r="1" spans="1:11">
      <c r="H1" s="5" t="s">
        <v>67</v>
      </c>
      <c r="I1" s="5" t="s">
        <v>68</v>
      </c>
      <c r="J1" s="5" t="s">
        <v>67</v>
      </c>
      <c r="K1" s="5" t="s">
        <v>68</v>
      </c>
    </row>
    <row r="2" spans="1:11">
      <c r="A2" s="2" t="s">
        <v>2</v>
      </c>
      <c r="B2" s="6" t="s">
        <v>3</v>
      </c>
      <c r="C2" s="6" t="s">
        <v>4</v>
      </c>
      <c r="D2" s="6" t="s">
        <v>5</v>
      </c>
      <c r="E2" s="6" t="s">
        <v>6</v>
      </c>
      <c r="F2" s="6" t="s">
        <v>8</v>
      </c>
      <c r="G2" s="6" t="s">
        <v>7</v>
      </c>
      <c r="H2" s="6" t="s">
        <v>69</v>
      </c>
      <c r="I2" s="6" t="s">
        <v>69</v>
      </c>
      <c r="J2" s="6" t="s">
        <v>70</v>
      </c>
      <c r="K2" s="6" t="s">
        <v>70</v>
      </c>
    </row>
    <row r="3" spans="1:11">
      <c r="A3" s="2" t="s">
        <v>9</v>
      </c>
      <c r="B3" s="11">
        <v>42707</v>
      </c>
      <c r="C3" s="2" t="s">
        <v>10</v>
      </c>
      <c r="D3" s="2" t="s">
        <v>11</v>
      </c>
      <c r="E3" s="10" t="s">
        <v>34</v>
      </c>
      <c r="F3" s="10" t="s">
        <v>36</v>
      </c>
      <c r="G3" s="10" t="s">
        <v>35</v>
      </c>
      <c r="H3" s="7">
        <v>20</v>
      </c>
      <c r="I3" s="7">
        <v>38</v>
      </c>
      <c r="J3" s="7" t="s">
        <v>71</v>
      </c>
      <c r="K3" s="7" t="s">
        <v>72</v>
      </c>
    </row>
    <row r="4" spans="1:11">
      <c r="A4" s="4"/>
      <c r="B4" s="12"/>
      <c r="C4" s="4"/>
      <c r="D4" s="2" t="s">
        <v>15</v>
      </c>
      <c r="E4" s="10" t="s">
        <v>34</v>
      </c>
      <c r="F4" s="10" t="s">
        <v>45</v>
      </c>
      <c r="G4" s="10" t="s">
        <v>44</v>
      </c>
      <c r="H4" s="7">
        <v>49</v>
      </c>
      <c r="I4" s="7">
        <v>15</v>
      </c>
      <c r="J4" s="7" t="s">
        <v>72</v>
      </c>
      <c r="K4" s="7" t="s">
        <v>71</v>
      </c>
    </row>
    <row r="5" spans="1:11">
      <c r="A5" s="4"/>
      <c r="B5" s="12"/>
      <c r="C5" s="2" t="s">
        <v>25</v>
      </c>
      <c r="D5" s="2" t="s">
        <v>11</v>
      </c>
      <c r="E5" s="10" t="s">
        <v>34</v>
      </c>
      <c r="F5" s="10" t="s">
        <v>52</v>
      </c>
      <c r="G5" s="10" t="s">
        <v>51</v>
      </c>
      <c r="H5" s="7">
        <v>36</v>
      </c>
      <c r="I5" s="7">
        <v>34</v>
      </c>
      <c r="J5" s="56"/>
      <c r="K5" s="7" t="s">
        <v>71</v>
      </c>
    </row>
    <row r="6" spans="1:11">
      <c r="A6" s="4"/>
      <c r="B6" s="12"/>
      <c r="C6" s="4"/>
      <c r="D6" s="2" t="s">
        <v>15</v>
      </c>
      <c r="E6" s="10" t="s">
        <v>31</v>
      </c>
      <c r="F6" s="10" t="s">
        <v>33</v>
      </c>
      <c r="G6" s="10" t="s">
        <v>32</v>
      </c>
      <c r="H6" s="7">
        <v>33</v>
      </c>
      <c r="I6" s="7">
        <v>38</v>
      </c>
      <c r="J6" s="7" t="s">
        <v>71</v>
      </c>
      <c r="K6" s="7" t="s">
        <v>72</v>
      </c>
    </row>
    <row r="7" spans="1:11">
      <c r="A7" s="4"/>
      <c r="B7" s="12"/>
      <c r="C7" s="4"/>
      <c r="D7" s="2" t="s">
        <v>19</v>
      </c>
      <c r="E7" s="10" t="s">
        <v>31</v>
      </c>
      <c r="F7" s="10" t="s">
        <v>43</v>
      </c>
      <c r="G7" s="10" t="s">
        <v>42</v>
      </c>
      <c r="H7" s="53">
        <v>30</v>
      </c>
      <c r="I7" s="53">
        <v>6</v>
      </c>
      <c r="J7" s="7" t="s">
        <v>72</v>
      </c>
      <c r="K7" s="7" t="s">
        <v>71</v>
      </c>
    </row>
    <row r="8" spans="1:11">
      <c r="A8" s="4"/>
      <c r="B8" s="12"/>
      <c r="C8" s="4"/>
      <c r="D8" s="2" t="s">
        <v>20</v>
      </c>
      <c r="E8" s="10" t="s">
        <v>31</v>
      </c>
      <c r="F8" s="10" t="s">
        <v>50</v>
      </c>
      <c r="G8" s="10" t="s">
        <v>49</v>
      </c>
      <c r="H8" s="7">
        <v>46</v>
      </c>
      <c r="I8" s="7">
        <v>37</v>
      </c>
      <c r="J8" s="7" t="s">
        <v>72</v>
      </c>
      <c r="K8" s="7" t="s">
        <v>71</v>
      </c>
    </row>
    <row r="9" spans="1:11">
      <c r="A9" s="4"/>
      <c r="B9" s="12"/>
      <c r="C9" s="2" t="s">
        <v>37</v>
      </c>
      <c r="D9" s="2" t="s">
        <v>11</v>
      </c>
      <c r="E9" s="10" t="s">
        <v>16</v>
      </c>
      <c r="F9" s="10" t="s">
        <v>18</v>
      </c>
      <c r="G9" s="10" t="s">
        <v>17</v>
      </c>
      <c r="H9" s="7">
        <v>11</v>
      </c>
      <c r="I9" s="7">
        <v>20</v>
      </c>
      <c r="J9" s="7" t="s">
        <v>71</v>
      </c>
      <c r="K9" s="7" t="s">
        <v>72</v>
      </c>
    </row>
    <row r="10" spans="1:11">
      <c r="A10" s="4"/>
      <c r="B10" s="12"/>
      <c r="C10" s="4"/>
      <c r="D10" s="2" t="s">
        <v>15</v>
      </c>
      <c r="E10" s="10" t="s">
        <v>16</v>
      </c>
      <c r="F10" s="10" t="s">
        <v>41</v>
      </c>
      <c r="G10" s="10" t="s">
        <v>40</v>
      </c>
      <c r="H10" s="54">
        <v>35</v>
      </c>
      <c r="I10" s="54">
        <v>22</v>
      </c>
      <c r="J10" s="7" t="s">
        <v>72</v>
      </c>
      <c r="K10" s="7" t="s">
        <v>71</v>
      </c>
    </row>
    <row r="11" spans="1:11">
      <c r="A11" s="4"/>
      <c r="B11" s="12"/>
      <c r="C11" s="4"/>
      <c r="D11" s="2" t="s">
        <v>19</v>
      </c>
      <c r="E11" s="10" t="s">
        <v>28</v>
      </c>
      <c r="F11" s="10" t="s">
        <v>30</v>
      </c>
      <c r="G11" s="10" t="s">
        <v>29</v>
      </c>
      <c r="H11" s="7">
        <v>41</v>
      </c>
      <c r="I11" s="7">
        <v>25</v>
      </c>
      <c r="J11" s="7" t="s">
        <v>72</v>
      </c>
      <c r="K11" s="7" t="s">
        <v>71</v>
      </c>
    </row>
    <row r="12" spans="1:11">
      <c r="A12" s="4"/>
      <c r="B12" s="12"/>
      <c r="C12" s="4"/>
      <c r="D12" s="2" t="s">
        <v>20</v>
      </c>
      <c r="E12" s="10" t="s">
        <v>28</v>
      </c>
      <c r="F12" s="10" t="s">
        <v>39</v>
      </c>
      <c r="G12" s="10" t="s">
        <v>38</v>
      </c>
      <c r="H12" s="7">
        <v>29</v>
      </c>
      <c r="I12" s="7">
        <v>16</v>
      </c>
      <c r="J12" s="7" t="s">
        <v>72</v>
      </c>
      <c r="K12" s="7" t="s">
        <v>71</v>
      </c>
    </row>
    <row r="13" spans="1:11">
      <c r="A13" s="4"/>
      <c r="B13" s="12"/>
      <c r="C13" s="4"/>
      <c r="D13" s="2" t="s">
        <v>15</v>
      </c>
      <c r="E13" s="10" t="s">
        <v>28</v>
      </c>
      <c r="F13" s="10" t="s">
        <v>48</v>
      </c>
      <c r="G13" s="10" t="s">
        <v>47</v>
      </c>
      <c r="H13" s="7">
        <v>27</v>
      </c>
      <c r="I13" s="7">
        <v>29</v>
      </c>
      <c r="J13" s="7" t="s">
        <v>71</v>
      </c>
      <c r="K13" s="7" t="s">
        <v>72</v>
      </c>
    </row>
    <row r="14" spans="1:11">
      <c r="A14" s="4"/>
      <c r="B14" s="12"/>
      <c r="C14" s="4"/>
      <c r="D14" s="2" t="s">
        <v>19</v>
      </c>
      <c r="E14" s="10" t="s">
        <v>12</v>
      </c>
      <c r="F14" s="10" t="s">
        <v>14</v>
      </c>
      <c r="G14" s="10" t="s">
        <v>13</v>
      </c>
      <c r="H14" s="7">
        <v>30</v>
      </c>
      <c r="I14" s="7">
        <v>23</v>
      </c>
      <c r="J14" s="7" t="s">
        <v>72</v>
      </c>
      <c r="K14" s="7" t="s">
        <v>71</v>
      </c>
    </row>
    <row r="15" spans="1:11">
      <c r="A15" s="4"/>
      <c r="B15" s="12"/>
      <c r="C15" s="4"/>
      <c r="D15" s="2" t="s">
        <v>20</v>
      </c>
      <c r="E15" s="10" t="s">
        <v>12</v>
      </c>
      <c r="F15" s="10" t="s">
        <v>27</v>
      </c>
      <c r="G15" s="10" t="s">
        <v>26</v>
      </c>
      <c r="H15" s="7">
        <v>22</v>
      </c>
      <c r="I15" s="7">
        <v>26</v>
      </c>
      <c r="J15" s="7" t="s">
        <v>71</v>
      </c>
      <c r="K15" s="7" t="s">
        <v>72</v>
      </c>
    </row>
    <row r="16" spans="1:11">
      <c r="A16" s="4"/>
      <c r="B16" s="11">
        <v>42708</v>
      </c>
      <c r="C16" s="4"/>
      <c r="D16" s="2"/>
      <c r="E16" s="10" t="s">
        <v>34</v>
      </c>
      <c r="F16" s="10" t="s">
        <v>59</v>
      </c>
      <c r="G16" s="10" t="s">
        <v>58</v>
      </c>
      <c r="H16" s="7">
        <v>44</v>
      </c>
      <c r="I16" s="7">
        <v>26</v>
      </c>
      <c r="J16" s="7" t="s">
        <v>72</v>
      </c>
      <c r="K16" s="56"/>
    </row>
    <row r="17" spans="1:17">
      <c r="A17" s="4"/>
      <c r="B17" s="12"/>
      <c r="C17" s="4"/>
      <c r="D17" s="2" t="s">
        <v>21</v>
      </c>
      <c r="E17" s="10" t="s">
        <v>16</v>
      </c>
      <c r="F17" s="10" t="s">
        <v>57</v>
      </c>
      <c r="G17" s="10" t="s">
        <v>17</v>
      </c>
      <c r="H17" s="7">
        <v>43</v>
      </c>
      <c r="I17" s="7">
        <v>25</v>
      </c>
      <c r="J17" s="7" t="s">
        <v>72</v>
      </c>
      <c r="K17" s="7" t="s">
        <v>71</v>
      </c>
      <c r="L17" s="8">
        <v>13</v>
      </c>
      <c r="M17" s="8">
        <v>2</v>
      </c>
      <c r="O17" s="57"/>
    </row>
    <row r="18" spans="1:17">
      <c r="A18" s="4"/>
      <c r="B18" s="11">
        <v>42714</v>
      </c>
      <c r="C18" s="4"/>
      <c r="D18" s="2" t="s">
        <v>11</v>
      </c>
      <c r="E18" s="10" t="s">
        <v>12</v>
      </c>
      <c r="F18" s="10" t="s">
        <v>26</v>
      </c>
      <c r="G18" s="10" t="s">
        <v>14</v>
      </c>
      <c r="H18" s="7">
        <v>32</v>
      </c>
      <c r="I18" s="7">
        <v>30</v>
      </c>
      <c r="J18" s="7" t="s">
        <v>72</v>
      </c>
      <c r="K18" s="7" t="s">
        <v>71</v>
      </c>
    </row>
    <row r="19" spans="1:17">
      <c r="A19" s="4"/>
      <c r="B19" s="12"/>
      <c r="C19" s="4"/>
      <c r="D19" s="2" t="s">
        <v>15</v>
      </c>
      <c r="E19" s="10" t="s">
        <v>16</v>
      </c>
      <c r="F19" s="10" t="s">
        <v>57</v>
      </c>
      <c r="G19" s="10" t="s">
        <v>18</v>
      </c>
      <c r="H19" s="7">
        <v>47</v>
      </c>
      <c r="I19" s="7">
        <v>20</v>
      </c>
      <c r="J19" s="7" t="s">
        <v>72</v>
      </c>
      <c r="K19" s="7" t="s">
        <v>71</v>
      </c>
    </row>
    <row r="20" spans="1:17">
      <c r="A20" s="4"/>
      <c r="B20" s="12"/>
      <c r="C20" s="4"/>
      <c r="D20" s="2" t="s">
        <v>19</v>
      </c>
      <c r="E20" s="10" t="s">
        <v>31</v>
      </c>
      <c r="F20" s="10" t="s">
        <v>33</v>
      </c>
      <c r="G20" s="10" t="s">
        <v>93</v>
      </c>
      <c r="H20" s="54">
        <v>51</v>
      </c>
      <c r="I20" s="54">
        <v>41</v>
      </c>
      <c r="J20" s="54" t="s">
        <v>72</v>
      </c>
      <c r="K20" s="54" t="s">
        <v>71</v>
      </c>
    </row>
    <row r="21" spans="1:17">
      <c r="A21" s="4"/>
      <c r="B21" s="12"/>
      <c r="C21" s="2" t="s">
        <v>25</v>
      </c>
      <c r="D21" s="2" t="s">
        <v>11</v>
      </c>
      <c r="E21" s="10" t="s">
        <v>12</v>
      </c>
      <c r="F21" s="10" t="s">
        <v>27</v>
      </c>
      <c r="G21" s="10" t="s">
        <v>61</v>
      </c>
      <c r="H21" s="7">
        <v>20</v>
      </c>
      <c r="I21" s="7">
        <v>35</v>
      </c>
      <c r="J21" s="7" t="s">
        <v>71</v>
      </c>
      <c r="K21" s="7" t="s">
        <v>72</v>
      </c>
    </row>
    <row r="22" spans="1:17">
      <c r="A22" s="4"/>
      <c r="B22" s="12"/>
      <c r="C22" s="4"/>
      <c r="D22" s="2" t="s">
        <v>15</v>
      </c>
      <c r="E22" s="10" t="s">
        <v>28</v>
      </c>
      <c r="F22" s="10" t="s">
        <v>29</v>
      </c>
      <c r="G22" s="10" t="s">
        <v>39</v>
      </c>
      <c r="H22" s="7">
        <v>34</v>
      </c>
      <c r="I22" s="7">
        <v>33</v>
      </c>
      <c r="J22" s="7" t="s">
        <v>72</v>
      </c>
      <c r="K22" s="7" t="s">
        <v>71</v>
      </c>
    </row>
    <row r="23" spans="1:17">
      <c r="A23" s="4"/>
      <c r="B23" s="12"/>
      <c r="C23" s="4"/>
      <c r="D23" s="2" t="s">
        <v>19</v>
      </c>
      <c r="E23" s="10" t="s">
        <v>34</v>
      </c>
      <c r="F23" s="10" t="s">
        <v>52</v>
      </c>
      <c r="G23" s="10" t="s">
        <v>44</v>
      </c>
      <c r="H23" s="7">
        <v>49</v>
      </c>
      <c r="I23" s="7">
        <v>29</v>
      </c>
      <c r="J23" s="7" t="s">
        <v>72</v>
      </c>
      <c r="K23" s="7" t="s">
        <v>71</v>
      </c>
    </row>
    <row r="24" spans="1:17">
      <c r="A24" s="4"/>
      <c r="B24" s="12"/>
      <c r="C24" s="2" t="s">
        <v>37</v>
      </c>
      <c r="D24" s="2" t="s">
        <v>11</v>
      </c>
      <c r="E24" s="10" t="s">
        <v>16</v>
      </c>
      <c r="F24" s="10" t="s">
        <v>40</v>
      </c>
      <c r="G24" s="10" t="s">
        <v>41</v>
      </c>
      <c r="H24" s="7">
        <v>27</v>
      </c>
      <c r="I24" s="7">
        <v>38</v>
      </c>
      <c r="J24" s="7" t="s">
        <v>71</v>
      </c>
      <c r="K24" s="7" t="s">
        <v>72</v>
      </c>
    </row>
    <row r="25" spans="1:17">
      <c r="A25" s="4"/>
      <c r="B25" s="12"/>
      <c r="C25" s="4"/>
      <c r="D25" s="2" t="s">
        <v>15</v>
      </c>
      <c r="E25" s="10" t="s">
        <v>31</v>
      </c>
      <c r="F25" s="10" t="s">
        <v>49</v>
      </c>
      <c r="G25" s="10" t="s">
        <v>42</v>
      </c>
      <c r="H25" s="7">
        <v>35</v>
      </c>
      <c r="I25" s="7">
        <v>23</v>
      </c>
      <c r="J25" s="7" t="s">
        <v>72</v>
      </c>
      <c r="K25" s="7" t="s">
        <v>71</v>
      </c>
    </row>
    <row r="26" spans="1:17">
      <c r="A26" s="4"/>
      <c r="B26" s="12"/>
      <c r="C26" s="4"/>
      <c r="D26" s="2" t="s">
        <v>19</v>
      </c>
      <c r="E26" s="10" t="s">
        <v>34</v>
      </c>
      <c r="F26" s="10" t="s">
        <v>59</v>
      </c>
      <c r="G26" s="10" t="s">
        <v>36</v>
      </c>
      <c r="H26" s="7">
        <v>63</v>
      </c>
      <c r="I26" s="7">
        <v>19</v>
      </c>
      <c r="J26" s="7" t="s">
        <v>72</v>
      </c>
      <c r="K26" s="56"/>
    </row>
    <row r="27" spans="1:17">
      <c r="A27" s="4"/>
      <c r="B27" s="12"/>
      <c r="C27" s="2" t="s">
        <v>46</v>
      </c>
      <c r="D27" s="2" t="s">
        <v>11</v>
      </c>
      <c r="E27" s="10" t="s">
        <v>28</v>
      </c>
      <c r="F27" s="10" t="s">
        <v>30</v>
      </c>
      <c r="G27" s="10" t="s">
        <v>47</v>
      </c>
      <c r="H27" s="7">
        <v>17</v>
      </c>
      <c r="I27" s="7">
        <v>31</v>
      </c>
      <c r="J27" s="7" t="s">
        <v>71</v>
      </c>
      <c r="K27" s="7" t="s">
        <v>72</v>
      </c>
    </row>
    <row r="28" spans="1:17">
      <c r="A28" s="4"/>
      <c r="B28" s="12"/>
      <c r="C28" s="4"/>
      <c r="D28" s="2" t="s">
        <v>15</v>
      </c>
      <c r="E28" s="10" t="s">
        <v>31</v>
      </c>
      <c r="F28" s="10" t="s">
        <v>32</v>
      </c>
      <c r="G28" s="10" t="s">
        <v>50</v>
      </c>
      <c r="H28" s="54">
        <v>38</v>
      </c>
      <c r="I28" s="54">
        <v>35</v>
      </c>
      <c r="J28" s="54" t="s">
        <v>72</v>
      </c>
      <c r="K28" s="54" t="s">
        <v>71</v>
      </c>
    </row>
    <row r="29" spans="1:17">
      <c r="A29" s="4"/>
      <c r="B29" s="12"/>
      <c r="C29" s="4"/>
      <c r="D29" s="2" t="s">
        <v>19</v>
      </c>
      <c r="E29" s="10" t="s">
        <v>34</v>
      </c>
      <c r="F29" s="10" t="s">
        <v>35</v>
      </c>
      <c r="G29" s="10" t="s">
        <v>51</v>
      </c>
      <c r="H29" s="7">
        <v>39</v>
      </c>
      <c r="I29" s="7">
        <v>38</v>
      </c>
      <c r="J29" s="56"/>
      <c r="K29" s="7" t="s">
        <v>71</v>
      </c>
    </row>
    <row r="30" spans="1:17">
      <c r="A30" s="4"/>
      <c r="B30" s="11">
        <v>42715</v>
      </c>
      <c r="C30" s="4"/>
      <c r="D30" s="2" t="s">
        <v>55</v>
      </c>
      <c r="E30" s="10" t="s">
        <v>12</v>
      </c>
      <c r="F30" s="10" t="s">
        <v>13</v>
      </c>
      <c r="G30" s="10" t="s">
        <v>61</v>
      </c>
      <c r="H30" s="7">
        <v>12</v>
      </c>
      <c r="I30" s="7">
        <v>45</v>
      </c>
      <c r="J30" s="7" t="s">
        <v>71</v>
      </c>
      <c r="K30" s="7" t="s">
        <v>72</v>
      </c>
      <c r="O30" s="58" t="s">
        <v>92</v>
      </c>
    </row>
    <row r="31" spans="1:17">
      <c r="A31" s="4"/>
      <c r="B31" s="12"/>
      <c r="C31" s="4"/>
      <c r="D31" s="2" t="s">
        <v>21</v>
      </c>
      <c r="E31" s="10" t="s">
        <v>28</v>
      </c>
      <c r="F31" s="10" t="s">
        <v>48</v>
      </c>
      <c r="G31" s="10" t="s">
        <v>38</v>
      </c>
      <c r="H31" s="7">
        <v>17</v>
      </c>
      <c r="I31" s="7">
        <v>40</v>
      </c>
      <c r="J31" s="7" t="s">
        <v>71</v>
      </c>
      <c r="K31" s="7" t="s">
        <v>72</v>
      </c>
      <c r="L31" s="8">
        <v>12</v>
      </c>
      <c r="M31" s="8">
        <v>2</v>
      </c>
      <c r="O31" s="59">
        <v>25</v>
      </c>
      <c r="P31" s="57"/>
      <c r="Q31" s="57"/>
    </row>
    <row r="32" spans="1:17">
      <c r="A32" s="4"/>
      <c r="B32" s="11">
        <v>42721</v>
      </c>
      <c r="C32" s="2" t="s">
        <v>25</v>
      </c>
      <c r="D32" s="2" t="s">
        <v>11</v>
      </c>
      <c r="E32" s="10" t="s">
        <v>12</v>
      </c>
      <c r="F32" s="10" t="s">
        <v>13</v>
      </c>
      <c r="G32" s="10" t="s">
        <v>27</v>
      </c>
      <c r="H32" s="7">
        <v>16</v>
      </c>
      <c r="I32" s="7">
        <v>31</v>
      </c>
      <c r="J32" s="7" t="s">
        <v>71</v>
      </c>
      <c r="K32" s="7" t="s">
        <v>72</v>
      </c>
    </row>
    <row r="33" spans="1:15">
      <c r="A33" s="4"/>
      <c r="B33" s="12"/>
      <c r="C33" s="4"/>
      <c r="D33" s="2" t="s">
        <v>15</v>
      </c>
      <c r="E33" s="10" t="s">
        <v>28</v>
      </c>
      <c r="F33" s="10" t="s">
        <v>29</v>
      </c>
      <c r="G33" s="10" t="s">
        <v>48</v>
      </c>
      <c r="H33" s="7">
        <v>47</v>
      </c>
      <c r="I33" s="7">
        <v>32</v>
      </c>
      <c r="J33" s="7" t="s">
        <v>72</v>
      </c>
      <c r="K33" s="7" t="s">
        <v>71</v>
      </c>
    </row>
    <row r="34" spans="1:15">
      <c r="A34" s="4"/>
      <c r="B34" s="12"/>
      <c r="C34" s="4"/>
      <c r="D34" s="2" t="s">
        <v>19</v>
      </c>
      <c r="E34" s="10" t="s">
        <v>31</v>
      </c>
      <c r="F34" s="10" t="s">
        <v>42</v>
      </c>
      <c r="G34" s="10" t="s">
        <v>33</v>
      </c>
      <c r="H34" s="7">
        <v>17</v>
      </c>
      <c r="I34" s="7">
        <v>55</v>
      </c>
      <c r="J34" s="7" t="s">
        <v>71</v>
      </c>
      <c r="K34" s="7" t="s">
        <v>72</v>
      </c>
    </row>
    <row r="35" spans="1:15">
      <c r="A35" s="4"/>
      <c r="B35" s="12"/>
      <c r="C35" s="4"/>
      <c r="D35" s="2" t="s">
        <v>20</v>
      </c>
      <c r="E35" s="10" t="s">
        <v>34</v>
      </c>
      <c r="F35" s="10" t="s">
        <v>36</v>
      </c>
      <c r="G35" s="10" t="s">
        <v>44</v>
      </c>
      <c r="H35" s="54">
        <v>48</v>
      </c>
      <c r="I35" s="54">
        <v>51</v>
      </c>
      <c r="J35" s="54" t="s">
        <v>71</v>
      </c>
      <c r="K35" s="54" t="s">
        <v>72</v>
      </c>
    </row>
    <row r="36" spans="1:15">
      <c r="A36" s="4"/>
      <c r="B36" s="12"/>
      <c r="C36" s="2" t="s">
        <v>37</v>
      </c>
      <c r="D36" s="2" t="s">
        <v>11</v>
      </c>
      <c r="E36" s="10" t="s">
        <v>16</v>
      </c>
      <c r="F36" s="10" t="s">
        <v>17</v>
      </c>
      <c r="G36" s="10" t="s">
        <v>40</v>
      </c>
      <c r="H36" s="54">
        <v>14</v>
      </c>
      <c r="I36" s="54">
        <v>41</v>
      </c>
      <c r="J36" s="54" t="s">
        <v>71</v>
      </c>
      <c r="K36" s="54" t="s">
        <v>72</v>
      </c>
    </row>
    <row r="37" spans="1:15">
      <c r="A37" s="4"/>
      <c r="B37" s="12"/>
      <c r="C37" s="4"/>
      <c r="D37" s="2" t="s">
        <v>15</v>
      </c>
      <c r="E37" s="10" t="s">
        <v>31</v>
      </c>
      <c r="F37" s="10" t="s">
        <v>93</v>
      </c>
      <c r="G37" s="10" t="s">
        <v>32</v>
      </c>
      <c r="H37" s="7">
        <v>19</v>
      </c>
      <c r="I37" s="7">
        <v>35</v>
      </c>
      <c r="J37" s="7" t="s">
        <v>71</v>
      </c>
      <c r="K37" s="7" t="s">
        <v>72</v>
      </c>
    </row>
    <row r="38" spans="1:15">
      <c r="A38" s="4"/>
      <c r="B38" s="12"/>
      <c r="C38" s="4"/>
      <c r="D38" s="2" t="s">
        <v>19</v>
      </c>
      <c r="E38" s="10" t="s">
        <v>34</v>
      </c>
      <c r="F38" s="10" t="s">
        <v>52</v>
      </c>
      <c r="G38" s="10" t="s">
        <v>58</v>
      </c>
      <c r="H38" s="7">
        <v>42</v>
      </c>
      <c r="I38" s="7">
        <v>34</v>
      </c>
      <c r="J38" s="7" t="s">
        <v>72</v>
      </c>
      <c r="K38" s="7" t="s">
        <v>71</v>
      </c>
    </row>
    <row r="39" spans="1:15">
      <c r="A39" s="4"/>
      <c r="B39" s="12"/>
      <c r="C39" s="4"/>
      <c r="D39" s="2" t="s">
        <v>15</v>
      </c>
      <c r="E39" s="10" t="s">
        <v>28</v>
      </c>
      <c r="F39" s="10" t="s">
        <v>30</v>
      </c>
      <c r="G39" s="10" t="s">
        <v>39</v>
      </c>
      <c r="H39" s="7">
        <v>22</v>
      </c>
      <c r="I39" s="7">
        <v>39</v>
      </c>
      <c r="J39" s="7" t="s">
        <v>71</v>
      </c>
      <c r="K39" s="7" t="s">
        <v>72</v>
      </c>
    </row>
    <row r="40" spans="1:15">
      <c r="A40" s="4"/>
      <c r="B40" s="12"/>
      <c r="C40" s="4"/>
      <c r="D40" s="2" t="s">
        <v>19</v>
      </c>
      <c r="E40" s="10" t="s">
        <v>31</v>
      </c>
      <c r="F40" s="10" t="s">
        <v>43</v>
      </c>
      <c r="G40" s="10" t="s">
        <v>49</v>
      </c>
      <c r="H40" s="54">
        <v>37</v>
      </c>
      <c r="I40" s="54">
        <v>12</v>
      </c>
      <c r="J40" s="54" t="s">
        <v>72</v>
      </c>
      <c r="K40" s="54" t="s">
        <v>71</v>
      </c>
    </row>
    <row r="41" spans="1:15">
      <c r="A41" s="4"/>
      <c r="B41" s="12"/>
      <c r="C41" s="4"/>
      <c r="D41" s="2" t="s">
        <v>20</v>
      </c>
      <c r="E41" s="10" t="s">
        <v>34</v>
      </c>
      <c r="F41" s="10" t="s">
        <v>45</v>
      </c>
      <c r="G41" s="10" t="s">
        <v>35</v>
      </c>
      <c r="H41" s="7">
        <v>38</v>
      </c>
      <c r="I41" s="7">
        <v>39</v>
      </c>
      <c r="J41" s="7" t="s">
        <v>71</v>
      </c>
      <c r="K41" s="7" t="s">
        <v>72</v>
      </c>
    </row>
    <row r="42" spans="1:15">
      <c r="A42" s="4"/>
      <c r="B42" s="11">
        <v>42722</v>
      </c>
      <c r="C42" s="2" t="s">
        <v>56</v>
      </c>
      <c r="D42" s="2" t="s">
        <v>53</v>
      </c>
      <c r="E42" s="10" t="s">
        <v>12</v>
      </c>
      <c r="F42" s="10" t="s">
        <v>14</v>
      </c>
      <c r="G42" s="10" t="s">
        <v>61</v>
      </c>
      <c r="H42" s="7">
        <v>39</v>
      </c>
      <c r="I42" s="7">
        <v>22</v>
      </c>
      <c r="J42" s="7" t="s">
        <v>72</v>
      </c>
      <c r="K42" s="7" t="s">
        <v>71</v>
      </c>
    </row>
    <row r="43" spans="1:15">
      <c r="A43" s="4"/>
      <c r="B43" s="12"/>
      <c r="C43" s="4"/>
      <c r="D43" s="2" t="s">
        <v>54</v>
      </c>
      <c r="E43" s="10" t="s">
        <v>28</v>
      </c>
      <c r="F43" s="10" t="s">
        <v>47</v>
      </c>
      <c r="G43" s="10" t="s">
        <v>38</v>
      </c>
      <c r="H43" s="7">
        <v>15</v>
      </c>
      <c r="I43" s="7">
        <v>29</v>
      </c>
      <c r="J43" s="7" t="s">
        <v>71</v>
      </c>
      <c r="K43" s="7" t="s">
        <v>72</v>
      </c>
    </row>
    <row r="44" spans="1:15">
      <c r="A44" s="4"/>
      <c r="B44" s="12"/>
      <c r="C44" s="4"/>
      <c r="D44" s="2" t="s">
        <v>55</v>
      </c>
      <c r="E44" s="10" t="s">
        <v>16</v>
      </c>
      <c r="F44" s="10" t="s">
        <v>41</v>
      </c>
      <c r="G44" s="10" t="s">
        <v>57</v>
      </c>
      <c r="H44" s="7">
        <v>45</v>
      </c>
      <c r="I44" s="7">
        <v>48</v>
      </c>
      <c r="J44" s="7" t="s">
        <v>71</v>
      </c>
      <c r="K44" s="7" t="s">
        <v>72</v>
      </c>
    </row>
    <row r="45" spans="1:15" ht="15" thickBot="1">
      <c r="A45" s="4"/>
      <c r="B45" s="12"/>
      <c r="C45" s="4"/>
      <c r="D45" s="2" t="s">
        <v>21</v>
      </c>
      <c r="E45" s="10" t="s">
        <v>34</v>
      </c>
      <c r="F45" s="10" t="s">
        <v>58</v>
      </c>
      <c r="G45" s="10" t="s">
        <v>45</v>
      </c>
      <c r="H45" s="61">
        <v>44</v>
      </c>
      <c r="I45" s="61">
        <v>54</v>
      </c>
      <c r="J45" s="61" t="s">
        <v>71</v>
      </c>
      <c r="K45" s="61" t="s">
        <v>72</v>
      </c>
      <c r="L45" s="8">
        <v>14</v>
      </c>
      <c r="O45" s="8">
        <v>39</v>
      </c>
    </row>
    <row r="46" spans="1:15">
      <c r="A46" s="2" t="s">
        <v>62</v>
      </c>
      <c r="B46" s="73">
        <v>42742</v>
      </c>
      <c r="C46" s="74" t="s">
        <v>10</v>
      </c>
      <c r="D46" s="74" t="s">
        <v>11</v>
      </c>
      <c r="E46" s="75" t="s">
        <v>12</v>
      </c>
      <c r="F46" s="75" t="s">
        <v>26</v>
      </c>
      <c r="G46" s="75" t="s">
        <v>13</v>
      </c>
      <c r="H46" s="63">
        <v>23</v>
      </c>
      <c r="I46" s="63">
        <v>17</v>
      </c>
      <c r="J46" s="63" t="s">
        <v>72</v>
      </c>
      <c r="K46" s="64" t="s">
        <v>71</v>
      </c>
    </row>
    <row r="47" spans="1:15">
      <c r="A47" s="4"/>
      <c r="B47" s="76"/>
      <c r="C47" s="4"/>
      <c r="D47" s="2" t="s">
        <v>15</v>
      </c>
      <c r="E47" s="10" t="s">
        <v>28</v>
      </c>
      <c r="F47" s="10" t="s">
        <v>30</v>
      </c>
      <c r="G47" s="10" t="s">
        <v>48</v>
      </c>
      <c r="H47" s="7">
        <v>39</v>
      </c>
      <c r="I47" s="7">
        <v>31</v>
      </c>
      <c r="J47" s="7" t="s">
        <v>72</v>
      </c>
      <c r="K47" s="65" t="s">
        <v>71</v>
      </c>
    </row>
    <row r="48" spans="1:15">
      <c r="A48" s="4"/>
      <c r="B48" s="76"/>
      <c r="C48" s="2" t="s">
        <v>25</v>
      </c>
      <c r="D48" s="2" t="s">
        <v>11</v>
      </c>
      <c r="E48" s="10" t="s">
        <v>12</v>
      </c>
      <c r="F48" s="10" t="s">
        <v>14</v>
      </c>
      <c r="G48" s="10" t="s">
        <v>27</v>
      </c>
      <c r="H48" s="7">
        <v>38</v>
      </c>
      <c r="I48" s="7">
        <v>18</v>
      </c>
      <c r="J48" s="7" t="s">
        <v>72</v>
      </c>
      <c r="K48" s="65" t="s">
        <v>71</v>
      </c>
    </row>
    <row r="49" spans="1:13">
      <c r="A49" s="4"/>
      <c r="B49" s="76"/>
      <c r="C49" s="4"/>
      <c r="D49" s="2" t="s">
        <v>15</v>
      </c>
      <c r="E49" s="10" t="s">
        <v>31</v>
      </c>
      <c r="F49" s="10" t="s">
        <v>43</v>
      </c>
      <c r="G49" s="10" t="s">
        <v>50</v>
      </c>
      <c r="H49" s="7">
        <v>33</v>
      </c>
      <c r="I49" s="7">
        <v>37</v>
      </c>
      <c r="J49" s="7" t="s">
        <v>71</v>
      </c>
      <c r="K49" s="65" t="s">
        <v>72</v>
      </c>
    </row>
    <row r="50" spans="1:13">
      <c r="A50" s="4"/>
      <c r="B50" s="76"/>
      <c r="C50" s="4"/>
      <c r="D50" s="2" t="s">
        <v>19</v>
      </c>
      <c r="E50" s="10" t="s">
        <v>34</v>
      </c>
      <c r="F50" s="10" t="s">
        <v>58</v>
      </c>
      <c r="G50" s="10" t="s">
        <v>35</v>
      </c>
      <c r="H50" s="7">
        <v>30</v>
      </c>
      <c r="I50" s="7">
        <v>43</v>
      </c>
      <c r="J50" s="7" t="s">
        <v>71</v>
      </c>
      <c r="K50" s="65" t="s">
        <v>72</v>
      </c>
    </row>
    <row r="51" spans="1:13">
      <c r="A51" s="4"/>
      <c r="B51" s="76"/>
      <c r="C51" s="4"/>
      <c r="D51" s="2" t="s">
        <v>20</v>
      </c>
      <c r="E51" s="10" t="s">
        <v>34</v>
      </c>
      <c r="F51" s="10" t="s">
        <v>45</v>
      </c>
      <c r="G51" s="10" t="s">
        <v>52</v>
      </c>
      <c r="H51" s="66">
        <v>26</v>
      </c>
      <c r="I51" s="66">
        <v>47</v>
      </c>
      <c r="J51" s="66" t="s">
        <v>71</v>
      </c>
      <c r="K51" s="67" t="s">
        <v>72</v>
      </c>
    </row>
    <row r="52" spans="1:13">
      <c r="A52" s="4"/>
      <c r="B52" s="76"/>
      <c r="C52" s="2" t="s">
        <v>37</v>
      </c>
      <c r="D52" s="2" t="s">
        <v>11</v>
      </c>
      <c r="E52" s="10" t="s">
        <v>28</v>
      </c>
      <c r="F52" s="10" t="s">
        <v>39</v>
      </c>
      <c r="G52" s="10" t="s">
        <v>47</v>
      </c>
      <c r="H52" s="7">
        <v>25</v>
      </c>
      <c r="I52" s="7">
        <v>23</v>
      </c>
      <c r="J52" s="7" t="s">
        <v>72</v>
      </c>
      <c r="K52" s="65" t="s">
        <v>71</v>
      </c>
    </row>
    <row r="53" spans="1:13">
      <c r="A53" s="4"/>
      <c r="B53" s="76"/>
      <c r="C53" s="4"/>
      <c r="D53" s="2" t="s">
        <v>15</v>
      </c>
      <c r="E53" s="10" t="s">
        <v>31</v>
      </c>
      <c r="F53" s="10" t="s">
        <v>33</v>
      </c>
      <c r="G53" s="10" t="s">
        <v>49</v>
      </c>
      <c r="H53" s="7">
        <v>48</v>
      </c>
      <c r="I53" s="7">
        <v>31</v>
      </c>
      <c r="J53" s="7" t="s">
        <v>72</v>
      </c>
      <c r="K53" s="65" t="s">
        <v>71</v>
      </c>
    </row>
    <row r="54" spans="1:13">
      <c r="A54" s="4"/>
      <c r="B54" s="76"/>
      <c r="C54" s="4"/>
      <c r="D54" s="2" t="s">
        <v>19</v>
      </c>
      <c r="E54" s="10" t="s">
        <v>34</v>
      </c>
      <c r="F54" s="10" t="s">
        <v>44</v>
      </c>
      <c r="G54" s="10" t="s">
        <v>59</v>
      </c>
      <c r="H54" s="7">
        <v>21</v>
      </c>
      <c r="I54" s="7">
        <v>40</v>
      </c>
      <c r="J54" s="56"/>
      <c r="K54" s="65" t="s">
        <v>72</v>
      </c>
    </row>
    <row r="55" spans="1:13">
      <c r="A55" s="4"/>
      <c r="B55" s="76"/>
      <c r="C55" s="2" t="s">
        <v>46</v>
      </c>
      <c r="D55" s="2" t="s">
        <v>11</v>
      </c>
      <c r="E55" s="10" t="s">
        <v>16</v>
      </c>
      <c r="F55" s="10" t="s">
        <v>18</v>
      </c>
      <c r="G55" s="10" t="s">
        <v>40</v>
      </c>
      <c r="H55" s="66">
        <v>34</v>
      </c>
      <c r="I55" s="66">
        <v>35</v>
      </c>
      <c r="J55" s="66" t="s">
        <v>71</v>
      </c>
      <c r="K55" s="67" t="s">
        <v>72</v>
      </c>
    </row>
    <row r="56" spans="1:13">
      <c r="A56" s="4"/>
      <c r="B56" s="76"/>
      <c r="C56" s="4"/>
      <c r="D56" s="2" t="s">
        <v>15</v>
      </c>
      <c r="E56" s="10" t="s">
        <v>16</v>
      </c>
      <c r="F56" s="10" t="s">
        <v>17</v>
      </c>
      <c r="G56" s="10" t="s">
        <v>41</v>
      </c>
      <c r="H56" s="7">
        <v>17</v>
      </c>
      <c r="I56" s="7">
        <v>30</v>
      </c>
      <c r="J56" s="7" t="s">
        <v>71</v>
      </c>
      <c r="K56" s="65" t="s">
        <v>72</v>
      </c>
    </row>
    <row r="57" spans="1:13">
      <c r="A57" s="4"/>
      <c r="B57" s="76"/>
      <c r="C57" s="4"/>
      <c r="D57" s="2" t="s">
        <v>19</v>
      </c>
      <c r="E57" s="10" t="s">
        <v>31</v>
      </c>
      <c r="F57" s="10" t="s">
        <v>32</v>
      </c>
      <c r="G57" s="10" t="s">
        <v>42</v>
      </c>
      <c r="H57" s="7">
        <v>39</v>
      </c>
      <c r="I57" s="7">
        <v>13</v>
      </c>
      <c r="J57" s="7" t="s">
        <v>72</v>
      </c>
      <c r="K57" s="65" t="s">
        <v>71</v>
      </c>
    </row>
    <row r="58" spans="1:13">
      <c r="A58" s="4"/>
      <c r="B58" s="76"/>
      <c r="C58" s="4"/>
      <c r="D58" s="2" t="s">
        <v>20</v>
      </c>
      <c r="E58" s="10" t="s">
        <v>34</v>
      </c>
      <c r="F58" s="10" t="s">
        <v>51</v>
      </c>
      <c r="G58" s="10" t="s">
        <v>36</v>
      </c>
      <c r="H58" s="7">
        <v>47</v>
      </c>
      <c r="I58" s="7">
        <v>24</v>
      </c>
      <c r="J58" s="7" t="s">
        <v>72</v>
      </c>
      <c r="K58" s="77"/>
    </row>
    <row r="59" spans="1:13">
      <c r="A59" s="4"/>
      <c r="B59" s="78">
        <v>42743</v>
      </c>
      <c r="C59" s="4"/>
      <c r="D59" s="2" t="s">
        <v>21</v>
      </c>
      <c r="E59" s="10" t="s">
        <v>28</v>
      </c>
      <c r="F59" s="10" t="s">
        <v>38</v>
      </c>
      <c r="G59" s="10" t="s">
        <v>29</v>
      </c>
      <c r="H59" s="7">
        <v>37</v>
      </c>
      <c r="I59" s="7">
        <v>34</v>
      </c>
      <c r="J59" s="7" t="s">
        <v>72</v>
      </c>
      <c r="K59" s="65" t="s">
        <v>71</v>
      </c>
    </row>
    <row r="60" spans="1:13" ht="15" thickBot="1">
      <c r="A60" s="4"/>
      <c r="B60" s="79"/>
      <c r="C60" s="80"/>
      <c r="D60" s="81" t="s">
        <v>22</v>
      </c>
      <c r="E60" s="82" t="s">
        <v>34</v>
      </c>
      <c r="F60" s="82" t="s">
        <v>35</v>
      </c>
      <c r="G60" s="82" t="s">
        <v>44</v>
      </c>
      <c r="H60" s="68">
        <v>47</v>
      </c>
      <c r="I60" s="68">
        <v>32</v>
      </c>
      <c r="J60" s="68" t="s">
        <v>72</v>
      </c>
      <c r="K60" s="69" t="s">
        <v>71</v>
      </c>
      <c r="L60" s="8">
        <v>13</v>
      </c>
      <c r="M60" s="8">
        <f>SUM(L3:L60)</f>
        <v>52</v>
      </c>
    </row>
    <row r="61" spans="1:13">
      <c r="A61" s="2" t="s">
        <v>63</v>
      </c>
      <c r="B61" s="70">
        <v>42749</v>
      </c>
      <c r="C61" s="71" t="s">
        <v>10</v>
      </c>
      <c r="D61" s="71" t="s">
        <v>11</v>
      </c>
      <c r="E61" s="72" t="s">
        <v>12</v>
      </c>
      <c r="F61" s="72" t="s">
        <v>61</v>
      </c>
      <c r="G61" s="72" t="s">
        <v>26</v>
      </c>
      <c r="H61" s="62">
        <v>23</v>
      </c>
      <c r="I61" s="62">
        <v>20</v>
      </c>
      <c r="J61" s="62" t="s">
        <v>72</v>
      </c>
      <c r="K61" s="62" t="s">
        <v>71</v>
      </c>
    </row>
    <row r="62" spans="1:13">
      <c r="A62" s="4"/>
      <c r="B62" s="12"/>
      <c r="C62" s="4"/>
      <c r="D62" s="2" t="s">
        <v>15</v>
      </c>
      <c r="E62" s="10" t="s">
        <v>28</v>
      </c>
      <c r="F62" s="10" t="s">
        <v>30</v>
      </c>
      <c r="G62" s="10" t="s">
        <v>38</v>
      </c>
      <c r="H62" s="7">
        <v>16</v>
      </c>
      <c r="I62" s="7">
        <v>25</v>
      </c>
      <c r="J62" s="7" t="s">
        <v>71</v>
      </c>
      <c r="K62" s="7" t="s">
        <v>72</v>
      </c>
    </row>
    <row r="63" spans="1:13">
      <c r="A63" s="4"/>
      <c r="B63" s="12"/>
      <c r="C63" s="4"/>
      <c r="D63" s="2" t="s">
        <v>15</v>
      </c>
      <c r="E63" s="10" t="s">
        <v>28</v>
      </c>
      <c r="F63" s="10" t="s">
        <v>48</v>
      </c>
      <c r="G63" s="10" t="s">
        <v>39</v>
      </c>
      <c r="H63" s="54">
        <v>6</v>
      </c>
      <c r="I63" s="54">
        <v>28</v>
      </c>
      <c r="J63" s="54" t="s">
        <v>71</v>
      </c>
      <c r="K63" s="54" t="s">
        <v>72</v>
      </c>
    </row>
    <row r="64" spans="1:13">
      <c r="A64" s="4"/>
      <c r="B64" s="12"/>
      <c r="C64" s="4"/>
      <c r="D64" s="2" t="s">
        <v>19</v>
      </c>
      <c r="E64" s="10" t="s">
        <v>31</v>
      </c>
      <c r="F64" s="10" t="s">
        <v>93</v>
      </c>
      <c r="G64" s="10" t="s">
        <v>49</v>
      </c>
      <c r="H64" s="7">
        <v>18</v>
      </c>
      <c r="I64" s="7">
        <v>29</v>
      </c>
      <c r="J64" s="7" t="s">
        <v>71</v>
      </c>
      <c r="K64" s="7" t="s">
        <v>72</v>
      </c>
    </row>
    <row r="65" spans="1:13">
      <c r="A65" s="4"/>
      <c r="B65" s="12"/>
      <c r="C65" s="4"/>
      <c r="D65" s="2" t="s">
        <v>20</v>
      </c>
      <c r="E65" s="10" t="s">
        <v>34</v>
      </c>
      <c r="F65" s="10" t="s">
        <v>35</v>
      </c>
      <c r="G65" s="10" t="s">
        <v>52</v>
      </c>
      <c r="H65" s="7">
        <v>54</v>
      </c>
      <c r="I65" s="7">
        <v>46</v>
      </c>
      <c r="J65" s="7" t="s">
        <v>72</v>
      </c>
      <c r="K65" s="7" t="s">
        <v>71</v>
      </c>
    </row>
    <row r="66" spans="1:13">
      <c r="A66" s="4"/>
      <c r="B66" s="12"/>
      <c r="C66" s="2" t="s">
        <v>37</v>
      </c>
      <c r="D66" s="2" t="s">
        <v>11</v>
      </c>
      <c r="E66" s="10" t="s">
        <v>12</v>
      </c>
      <c r="F66" s="10" t="s">
        <v>27</v>
      </c>
      <c r="G66" s="10" t="s">
        <v>14</v>
      </c>
      <c r="H66" s="7">
        <v>18</v>
      </c>
      <c r="I66" s="7">
        <v>22</v>
      </c>
      <c r="J66" s="7" t="s">
        <v>71</v>
      </c>
      <c r="K66" s="7" t="s">
        <v>72</v>
      </c>
    </row>
    <row r="67" spans="1:13">
      <c r="A67" s="4"/>
      <c r="B67" s="12"/>
      <c r="C67" s="4"/>
      <c r="D67" s="2" t="s">
        <v>15</v>
      </c>
      <c r="E67" s="10" t="s">
        <v>28</v>
      </c>
      <c r="F67" s="10" t="s">
        <v>29</v>
      </c>
      <c r="G67" s="10" t="s">
        <v>47</v>
      </c>
      <c r="H67" s="7">
        <v>34</v>
      </c>
      <c r="I67" s="7">
        <v>44</v>
      </c>
      <c r="J67" s="7" t="s">
        <v>71</v>
      </c>
      <c r="K67" s="7" t="s">
        <v>72</v>
      </c>
    </row>
    <row r="68" spans="1:13">
      <c r="A68" s="4"/>
      <c r="B68" s="12"/>
      <c r="C68" s="4"/>
      <c r="D68" s="2" t="s">
        <v>19</v>
      </c>
      <c r="E68" s="10" t="s">
        <v>34</v>
      </c>
      <c r="F68" s="10" t="s">
        <v>58</v>
      </c>
      <c r="G68" s="10" t="s">
        <v>44</v>
      </c>
      <c r="H68" s="66">
        <v>25</v>
      </c>
      <c r="I68" s="66">
        <v>39</v>
      </c>
      <c r="J68" s="66" t="s">
        <v>71</v>
      </c>
      <c r="K68" s="66" t="s">
        <v>72</v>
      </c>
    </row>
    <row r="69" spans="1:13">
      <c r="A69" s="4"/>
      <c r="B69" s="12"/>
      <c r="C69" s="2" t="s">
        <v>46</v>
      </c>
      <c r="D69" s="2" t="s">
        <v>11</v>
      </c>
      <c r="E69" s="10" t="s">
        <v>16</v>
      </c>
      <c r="F69" s="10" t="s">
        <v>17</v>
      </c>
      <c r="G69" s="10" t="s">
        <v>57</v>
      </c>
      <c r="H69" s="7">
        <v>14</v>
      </c>
      <c r="I69" s="7">
        <v>46</v>
      </c>
      <c r="J69" s="7" t="s">
        <v>71</v>
      </c>
      <c r="K69" s="7" t="s">
        <v>72</v>
      </c>
    </row>
    <row r="70" spans="1:13">
      <c r="A70" s="4"/>
      <c r="B70" s="12"/>
      <c r="C70" s="4"/>
      <c r="D70" s="2" t="s">
        <v>15</v>
      </c>
      <c r="E70" s="10" t="s">
        <v>31</v>
      </c>
      <c r="F70" s="10" t="s">
        <v>33</v>
      </c>
      <c r="G70" s="10" t="s">
        <v>50</v>
      </c>
      <c r="H70" s="66">
        <v>38</v>
      </c>
      <c r="I70" s="66">
        <v>57</v>
      </c>
      <c r="J70" s="66" t="s">
        <v>71</v>
      </c>
      <c r="K70" s="66" t="s">
        <v>72</v>
      </c>
    </row>
    <row r="71" spans="1:13">
      <c r="A71" s="4"/>
      <c r="B71" s="12"/>
      <c r="C71" s="4"/>
      <c r="D71" s="2" t="s">
        <v>19</v>
      </c>
      <c r="E71" s="10" t="s">
        <v>31</v>
      </c>
      <c r="F71" s="10" t="s">
        <v>32</v>
      </c>
      <c r="G71" s="10" t="s">
        <v>43</v>
      </c>
      <c r="H71" s="7">
        <v>48</v>
      </c>
      <c r="I71" s="7">
        <v>40</v>
      </c>
      <c r="J71" s="7" t="s">
        <v>72</v>
      </c>
      <c r="K71" s="7" t="s">
        <v>71</v>
      </c>
    </row>
    <row r="72" spans="1:13">
      <c r="A72" s="4"/>
      <c r="B72" s="12"/>
      <c r="C72" s="4"/>
      <c r="D72" s="2" t="s">
        <v>20</v>
      </c>
      <c r="E72" s="10" t="s">
        <v>34</v>
      </c>
      <c r="F72" s="10" t="s">
        <v>45</v>
      </c>
      <c r="G72" s="10" t="s">
        <v>36</v>
      </c>
      <c r="H72" s="54"/>
      <c r="I72" s="54"/>
      <c r="J72" s="54" t="s">
        <v>72</v>
      </c>
      <c r="K72" s="54" t="s">
        <v>71</v>
      </c>
      <c r="L72" s="8" t="s">
        <v>94</v>
      </c>
    </row>
    <row r="73" spans="1:13">
      <c r="A73" s="4"/>
      <c r="B73" s="11">
        <v>42750</v>
      </c>
      <c r="C73" s="4"/>
      <c r="D73" s="2" t="s">
        <v>55</v>
      </c>
      <c r="E73" s="10" t="s">
        <v>16</v>
      </c>
      <c r="F73" s="10" t="s">
        <v>18</v>
      </c>
      <c r="G73" s="10" t="s">
        <v>41</v>
      </c>
      <c r="H73" s="66">
        <v>21</v>
      </c>
      <c r="I73" s="66">
        <v>41</v>
      </c>
      <c r="J73" s="66" t="s">
        <v>71</v>
      </c>
      <c r="K73" s="66" t="s">
        <v>72</v>
      </c>
    </row>
    <row r="74" spans="1:13">
      <c r="A74" s="4"/>
      <c r="B74" s="12"/>
      <c r="C74" s="4"/>
      <c r="D74" s="2" t="s">
        <v>21</v>
      </c>
      <c r="E74" s="10" t="s">
        <v>16</v>
      </c>
      <c r="F74" s="10" t="s">
        <v>57</v>
      </c>
      <c r="G74" s="10" t="s">
        <v>40</v>
      </c>
      <c r="H74" s="7">
        <v>41</v>
      </c>
      <c r="I74" s="7">
        <v>33</v>
      </c>
      <c r="J74" s="7" t="s">
        <v>72</v>
      </c>
      <c r="K74" s="7" t="s">
        <v>71</v>
      </c>
      <c r="L74" s="8">
        <v>14</v>
      </c>
      <c r="M74" s="8">
        <v>66</v>
      </c>
    </row>
    <row r="75" spans="1:13">
      <c r="A75" s="2" t="s">
        <v>64</v>
      </c>
      <c r="B75" s="11">
        <v>42756</v>
      </c>
      <c r="C75" s="2" t="s">
        <v>10</v>
      </c>
      <c r="D75" s="2" t="s">
        <v>11</v>
      </c>
      <c r="E75" s="10" t="s">
        <v>12</v>
      </c>
      <c r="F75" s="10" t="s">
        <v>14</v>
      </c>
      <c r="G75" s="10" t="s">
        <v>26</v>
      </c>
      <c r="H75" s="7">
        <v>29</v>
      </c>
      <c r="I75" s="7">
        <v>27</v>
      </c>
      <c r="J75" s="7" t="s">
        <v>72</v>
      </c>
      <c r="K75" s="7" t="s">
        <v>71</v>
      </c>
    </row>
    <row r="76" spans="1:13">
      <c r="A76" s="4"/>
      <c r="B76" s="12"/>
      <c r="C76" s="4"/>
      <c r="D76" s="2" t="s">
        <v>15</v>
      </c>
      <c r="E76" s="10" t="s">
        <v>28</v>
      </c>
      <c r="F76" s="10" t="s">
        <v>47</v>
      </c>
      <c r="G76" s="10" t="s">
        <v>30</v>
      </c>
      <c r="H76" s="7">
        <v>34</v>
      </c>
      <c r="I76" s="7">
        <v>20</v>
      </c>
      <c r="J76" s="7" t="s">
        <v>72</v>
      </c>
      <c r="K76" s="7" t="s">
        <v>71</v>
      </c>
    </row>
    <row r="77" spans="1:13">
      <c r="A77" s="4"/>
      <c r="B77" s="12"/>
      <c r="C77" s="2" t="s">
        <v>25</v>
      </c>
      <c r="D77" s="2" t="s">
        <v>11</v>
      </c>
      <c r="E77" s="10" t="s">
        <v>12</v>
      </c>
      <c r="F77" s="10" t="s">
        <v>27</v>
      </c>
      <c r="G77" s="10" t="s">
        <v>13</v>
      </c>
      <c r="H77" s="53">
        <v>23</v>
      </c>
      <c r="I77" s="53">
        <v>36</v>
      </c>
      <c r="J77" s="53" t="s">
        <v>71</v>
      </c>
      <c r="K77" s="53" t="s">
        <v>72</v>
      </c>
    </row>
    <row r="78" spans="1:13">
      <c r="A78" s="4"/>
      <c r="B78" s="12"/>
      <c r="C78" s="4"/>
      <c r="D78" s="2" t="s">
        <v>15</v>
      </c>
      <c r="E78" s="10" t="s">
        <v>16</v>
      </c>
      <c r="F78" s="10" t="s">
        <v>40</v>
      </c>
      <c r="G78" s="10" t="s">
        <v>18</v>
      </c>
      <c r="H78" s="7">
        <v>39</v>
      </c>
      <c r="I78" s="7">
        <v>25</v>
      </c>
      <c r="J78" s="7" t="s">
        <v>72</v>
      </c>
      <c r="K78" s="7" t="s">
        <v>71</v>
      </c>
    </row>
    <row r="79" spans="1:13">
      <c r="A79" s="4"/>
      <c r="B79" s="12"/>
      <c r="C79" s="4"/>
      <c r="D79" s="2" t="s">
        <v>19</v>
      </c>
      <c r="E79" s="10" t="s">
        <v>31</v>
      </c>
      <c r="F79" s="10" t="s">
        <v>93</v>
      </c>
      <c r="G79" s="10" t="s">
        <v>43</v>
      </c>
      <c r="H79" s="7">
        <v>13</v>
      </c>
      <c r="I79" s="7">
        <v>33</v>
      </c>
      <c r="J79" s="7" t="s">
        <v>71</v>
      </c>
      <c r="K79" s="7" t="s">
        <v>72</v>
      </c>
    </row>
    <row r="80" spans="1:13">
      <c r="A80" s="4"/>
      <c r="B80" s="12"/>
      <c r="C80" s="4"/>
      <c r="D80" s="2" t="s">
        <v>20</v>
      </c>
      <c r="E80" s="10" t="s">
        <v>34</v>
      </c>
      <c r="F80" s="10" t="s">
        <v>44</v>
      </c>
      <c r="G80" s="10" t="s">
        <v>51</v>
      </c>
      <c r="H80" s="7">
        <v>36</v>
      </c>
      <c r="I80" s="7">
        <v>52</v>
      </c>
      <c r="J80" s="56"/>
      <c r="K80" s="7" t="s">
        <v>72</v>
      </c>
    </row>
    <row r="81" spans="1:13">
      <c r="A81" s="4"/>
      <c r="B81" s="12"/>
      <c r="C81" s="2" t="s">
        <v>37</v>
      </c>
      <c r="D81" s="2" t="s">
        <v>11</v>
      </c>
      <c r="E81" s="10" t="s">
        <v>28</v>
      </c>
      <c r="F81" s="10" t="s">
        <v>38</v>
      </c>
      <c r="G81" s="10" t="s">
        <v>48</v>
      </c>
      <c r="H81" s="7">
        <v>35</v>
      </c>
      <c r="I81" s="7">
        <v>18</v>
      </c>
      <c r="J81" s="7" t="s">
        <v>72</v>
      </c>
      <c r="K81" s="7" t="s">
        <v>71</v>
      </c>
    </row>
    <row r="82" spans="1:13">
      <c r="A82" s="4"/>
      <c r="B82" s="12"/>
      <c r="C82" s="4"/>
      <c r="D82" s="2" t="s">
        <v>15</v>
      </c>
      <c r="E82" s="10" t="s">
        <v>31</v>
      </c>
      <c r="F82" s="10" t="s">
        <v>50</v>
      </c>
      <c r="G82" s="10" t="s">
        <v>42</v>
      </c>
      <c r="H82" s="7">
        <v>29</v>
      </c>
      <c r="I82" s="7">
        <v>22</v>
      </c>
      <c r="J82" s="7" t="s">
        <v>72</v>
      </c>
      <c r="K82" s="7" t="s">
        <v>71</v>
      </c>
    </row>
    <row r="83" spans="1:13">
      <c r="A83" s="4"/>
      <c r="B83" s="12"/>
      <c r="C83" s="4"/>
      <c r="D83" s="2" t="s">
        <v>19</v>
      </c>
      <c r="E83" s="10" t="s">
        <v>34</v>
      </c>
      <c r="F83" s="10" t="s">
        <v>36</v>
      </c>
      <c r="G83" s="10" t="s">
        <v>58</v>
      </c>
      <c r="H83" s="7">
        <v>24</v>
      </c>
      <c r="I83" s="7">
        <v>30</v>
      </c>
      <c r="J83" s="7" t="s">
        <v>71</v>
      </c>
      <c r="K83" s="7" t="s">
        <v>72</v>
      </c>
    </row>
    <row r="84" spans="1:13">
      <c r="A84" s="4"/>
      <c r="B84" s="12"/>
      <c r="C84" s="2" t="s">
        <v>46</v>
      </c>
      <c r="D84" s="2" t="s">
        <v>11</v>
      </c>
      <c r="E84" s="10" t="s">
        <v>16</v>
      </c>
      <c r="F84" s="10" t="s">
        <v>57</v>
      </c>
      <c r="G84" s="10" t="s">
        <v>41</v>
      </c>
      <c r="H84" s="7">
        <v>38</v>
      </c>
      <c r="I84" s="7">
        <v>23</v>
      </c>
      <c r="J84" s="7" t="s">
        <v>72</v>
      </c>
      <c r="K84" s="7" t="s">
        <v>71</v>
      </c>
    </row>
    <row r="85" spans="1:13">
      <c r="A85" s="4"/>
      <c r="B85" s="12"/>
      <c r="C85" s="4"/>
      <c r="D85" s="2" t="s">
        <v>15</v>
      </c>
      <c r="E85" s="10" t="s">
        <v>31</v>
      </c>
      <c r="F85" s="10" t="s">
        <v>49</v>
      </c>
      <c r="G85" s="10" t="s">
        <v>32</v>
      </c>
      <c r="H85" s="7">
        <v>33</v>
      </c>
      <c r="I85" s="7">
        <v>51</v>
      </c>
      <c r="J85" s="7" t="s">
        <v>71</v>
      </c>
      <c r="K85" s="7" t="s">
        <v>72</v>
      </c>
    </row>
    <row r="86" spans="1:13">
      <c r="A86" s="4"/>
      <c r="B86" s="12"/>
      <c r="C86" s="4"/>
      <c r="D86" s="2" t="s">
        <v>19</v>
      </c>
      <c r="E86" s="10" t="s">
        <v>34</v>
      </c>
      <c r="F86" s="10" t="s">
        <v>59</v>
      </c>
      <c r="G86" s="10" t="s">
        <v>52</v>
      </c>
      <c r="H86" s="7">
        <v>49</v>
      </c>
      <c r="I86" s="7">
        <v>43</v>
      </c>
      <c r="J86" s="7" t="s">
        <v>72</v>
      </c>
      <c r="K86" s="56"/>
    </row>
    <row r="87" spans="1:13">
      <c r="A87" s="4"/>
      <c r="B87" s="12"/>
      <c r="C87" s="4"/>
      <c r="D87" s="2" t="s">
        <v>20</v>
      </c>
      <c r="E87" s="10" t="s">
        <v>34</v>
      </c>
      <c r="F87" s="10" t="s">
        <v>35</v>
      </c>
      <c r="G87" s="10" t="s">
        <v>45</v>
      </c>
      <c r="H87" s="54">
        <v>54</v>
      </c>
      <c r="I87" s="54">
        <v>61</v>
      </c>
      <c r="J87" s="54" t="s">
        <v>71</v>
      </c>
      <c r="K87" s="54" t="s">
        <v>72</v>
      </c>
    </row>
    <row r="88" spans="1:13">
      <c r="A88" s="4"/>
      <c r="B88" s="11">
        <v>42757</v>
      </c>
      <c r="C88" s="4"/>
      <c r="D88" s="2" t="s">
        <v>22</v>
      </c>
      <c r="E88" s="10" t="s">
        <v>12</v>
      </c>
      <c r="F88" s="10" t="s">
        <v>61</v>
      </c>
      <c r="G88" s="10" t="s">
        <v>13</v>
      </c>
      <c r="H88" s="54">
        <v>24</v>
      </c>
      <c r="I88" s="54">
        <v>10</v>
      </c>
      <c r="J88" s="54" t="s">
        <v>72</v>
      </c>
      <c r="K88" s="54" t="s">
        <v>71</v>
      </c>
      <c r="L88" s="8">
        <v>12</v>
      </c>
      <c r="M88" s="8">
        <v>78</v>
      </c>
    </row>
    <row r="89" spans="1:13">
      <c r="A89" s="2" t="s">
        <v>65</v>
      </c>
      <c r="B89" s="11">
        <v>42763</v>
      </c>
      <c r="C89" s="2" t="s">
        <v>10</v>
      </c>
      <c r="D89" s="2" t="s">
        <v>11</v>
      </c>
      <c r="E89" s="10" t="s">
        <v>12</v>
      </c>
      <c r="F89" s="10" t="s">
        <v>13</v>
      </c>
      <c r="G89" s="10" t="s">
        <v>14</v>
      </c>
      <c r="H89" s="7">
        <v>35</v>
      </c>
      <c r="I89" s="7">
        <v>49</v>
      </c>
      <c r="J89" s="7" t="s">
        <v>71</v>
      </c>
      <c r="K89" s="7" t="s">
        <v>72</v>
      </c>
    </row>
    <row r="90" spans="1:13">
      <c r="A90" s="4"/>
      <c r="B90" s="12"/>
      <c r="C90" s="4"/>
      <c r="D90" s="2" t="s">
        <v>15</v>
      </c>
      <c r="E90" s="10" t="s">
        <v>28</v>
      </c>
      <c r="F90" s="10" t="s">
        <v>48</v>
      </c>
      <c r="G90" s="10" t="s">
        <v>30</v>
      </c>
      <c r="H90" s="66">
        <v>19</v>
      </c>
      <c r="I90" s="66">
        <v>29</v>
      </c>
      <c r="J90" s="66" t="s">
        <v>71</v>
      </c>
      <c r="K90" s="66" t="s">
        <v>72</v>
      </c>
    </row>
    <row r="91" spans="1:13">
      <c r="A91" s="4"/>
      <c r="B91" s="12"/>
      <c r="C91" s="2" t="s">
        <v>25</v>
      </c>
      <c r="D91" s="2" t="s">
        <v>11</v>
      </c>
      <c r="E91" s="10" t="s">
        <v>12</v>
      </c>
      <c r="F91" s="10" t="s">
        <v>61</v>
      </c>
      <c r="G91" s="10" t="s">
        <v>27</v>
      </c>
      <c r="H91" s="7">
        <v>26</v>
      </c>
      <c r="I91" s="7">
        <v>18</v>
      </c>
      <c r="J91" s="7" t="s">
        <v>72</v>
      </c>
      <c r="K91" s="7" t="s">
        <v>71</v>
      </c>
    </row>
    <row r="92" spans="1:13">
      <c r="A92" s="4"/>
      <c r="B92" s="12"/>
      <c r="C92" s="4"/>
      <c r="D92" s="2" t="s">
        <v>15</v>
      </c>
      <c r="E92" s="10" t="s">
        <v>28</v>
      </c>
      <c r="F92" s="10" t="s">
        <v>39</v>
      </c>
      <c r="G92" s="10" t="s">
        <v>29</v>
      </c>
      <c r="H92" s="7">
        <v>29</v>
      </c>
      <c r="I92" s="7">
        <v>27</v>
      </c>
      <c r="J92" s="7" t="s">
        <v>72</v>
      </c>
      <c r="K92" s="7" t="s">
        <v>71</v>
      </c>
    </row>
    <row r="93" spans="1:13">
      <c r="A93" s="4"/>
      <c r="B93" s="12"/>
      <c r="C93" s="4"/>
      <c r="D93" s="2" t="s">
        <v>19</v>
      </c>
      <c r="E93" s="10" t="s">
        <v>31</v>
      </c>
      <c r="F93" s="10" t="s">
        <v>50</v>
      </c>
      <c r="G93" s="10" t="s">
        <v>32</v>
      </c>
      <c r="H93" s="7">
        <v>44</v>
      </c>
      <c r="I93" s="7">
        <v>37</v>
      </c>
      <c r="J93" s="7" t="s">
        <v>72</v>
      </c>
      <c r="K93" s="7" t="s">
        <v>71</v>
      </c>
    </row>
    <row r="94" spans="1:13">
      <c r="A94" s="4"/>
      <c r="B94" s="12"/>
      <c r="C94" s="4"/>
      <c r="D94" s="2" t="s">
        <v>20</v>
      </c>
      <c r="E94" s="10" t="s">
        <v>34</v>
      </c>
      <c r="F94" s="10" t="s">
        <v>45</v>
      </c>
      <c r="G94" s="10" t="s">
        <v>59</v>
      </c>
      <c r="H94" s="7">
        <v>41</v>
      </c>
      <c r="I94" s="7">
        <v>51</v>
      </c>
      <c r="J94" s="83"/>
      <c r="K94" s="7" t="s">
        <v>72</v>
      </c>
    </row>
    <row r="95" spans="1:13">
      <c r="A95" s="4"/>
      <c r="B95" s="12"/>
      <c r="C95" s="2" t="s">
        <v>37</v>
      </c>
      <c r="D95" s="2" t="s">
        <v>11</v>
      </c>
      <c r="E95" s="10" t="s">
        <v>28</v>
      </c>
      <c r="F95" s="10" t="s">
        <v>38</v>
      </c>
      <c r="G95" s="10" t="s">
        <v>47</v>
      </c>
      <c r="H95" s="7">
        <v>35</v>
      </c>
      <c r="I95" s="7">
        <v>23</v>
      </c>
      <c r="J95" s="7" t="s">
        <v>72</v>
      </c>
      <c r="K95" s="7" t="s">
        <v>71</v>
      </c>
    </row>
    <row r="96" spans="1:13">
      <c r="A96" s="4"/>
      <c r="B96" s="12"/>
      <c r="C96" s="4"/>
      <c r="D96" s="2" t="s">
        <v>15</v>
      </c>
      <c r="E96" s="10" t="s">
        <v>16</v>
      </c>
      <c r="F96" s="10" t="s">
        <v>17</v>
      </c>
      <c r="G96" s="10" t="s">
        <v>18</v>
      </c>
      <c r="H96" s="85">
        <v>31</v>
      </c>
      <c r="I96" s="85">
        <v>21</v>
      </c>
      <c r="J96" s="85" t="s">
        <v>72</v>
      </c>
      <c r="K96" s="85"/>
    </row>
    <row r="97" spans="1:13">
      <c r="A97" s="4"/>
      <c r="B97" s="12"/>
      <c r="C97" s="4"/>
      <c r="D97" s="2" t="s">
        <v>19</v>
      </c>
      <c r="E97" s="10" t="s">
        <v>34</v>
      </c>
      <c r="F97" s="10" t="s">
        <v>52</v>
      </c>
      <c r="G97" s="10" t="s">
        <v>36</v>
      </c>
      <c r="H97" s="7">
        <v>51</v>
      </c>
      <c r="I97" s="7">
        <v>27</v>
      </c>
      <c r="J97" s="7" t="s">
        <v>72</v>
      </c>
      <c r="K97" s="7" t="s">
        <v>71</v>
      </c>
    </row>
    <row r="98" spans="1:13">
      <c r="A98" s="4"/>
      <c r="B98" s="12"/>
      <c r="C98" s="2" t="s">
        <v>46</v>
      </c>
      <c r="D98" s="2" t="s">
        <v>11</v>
      </c>
      <c r="E98" s="10" t="s">
        <v>31</v>
      </c>
      <c r="F98" s="10" t="s">
        <v>33</v>
      </c>
      <c r="G98" s="10" t="s">
        <v>43</v>
      </c>
      <c r="H98" s="7">
        <v>15</v>
      </c>
      <c r="I98" s="7">
        <v>42</v>
      </c>
      <c r="J98" s="7" t="s">
        <v>71</v>
      </c>
      <c r="K98" s="7" t="s">
        <v>72</v>
      </c>
    </row>
    <row r="99" spans="1:13">
      <c r="A99" s="4"/>
      <c r="B99" s="12"/>
      <c r="C99" s="4"/>
      <c r="D99" s="2" t="s">
        <v>15</v>
      </c>
      <c r="E99" s="10" t="s">
        <v>31</v>
      </c>
      <c r="F99" s="10" t="s">
        <v>42</v>
      </c>
      <c r="G99" s="10" t="s">
        <v>93</v>
      </c>
      <c r="H99" s="7">
        <v>20</v>
      </c>
      <c r="I99" s="7">
        <v>43</v>
      </c>
      <c r="J99" s="7" t="s">
        <v>71</v>
      </c>
      <c r="K99" s="7" t="s">
        <v>72</v>
      </c>
    </row>
    <row r="100" spans="1:13">
      <c r="A100" s="4"/>
      <c r="B100" s="12"/>
      <c r="C100" s="4"/>
      <c r="D100" s="2" t="s">
        <v>19</v>
      </c>
      <c r="E100" s="10" t="s">
        <v>34</v>
      </c>
      <c r="F100" s="10" t="s">
        <v>44</v>
      </c>
      <c r="G100" s="10" t="s">
        <v>35</v>
      </c>
      <c r="H100" s="54"/>
      <c r="I100" s="54"/>
      <c r="J100" s="54" t="s">
        <v>72</v>
      </c>
      <c r="K100" s="54" t="s">
        <v>71</v>
      </c>
      <c r="L100" s="8" t="s">
        <v>95</v>
      </c>
    </row>
    <row r="101" spans="1:13">
      <c r="A101" s="4"/>
      <c r="B101" s="12"/>
      <c r="C101" s="4"/>
      <c r="D101" s="2" t="s">
        <v>20</v>
      </c>
      <c r="E101" s="10" t="s">
        <v>34</v>
      </c>
      <c r="F101" s="10" t="s">
        <v>51</v>
      </c>
      <c r="G101" s="10" t="s">
        <v>58</v>
      </c>
      <c r="H101" s="7">
        <v>35</v>
      </c>
      <c r="I101" s="7">
        <v>49</v>
      </c>
      <c r="J101" s="7" t="s">
        <v>71</v>
      </c>
      <c r="K101" s="83"/>
    </row>
    <row r="102" spans="1:13">
      <c r="A102" s="4"/>
      <c r="B102" s="11">
        <v>42764</v>
      </c>
      <c r="C102" s="4"/>
      <c r="D102" s="2" t="s">
        <v>55</v>
      </c>
      <c r="E102" s="10" t="s">
        <v>31</v>
      </c>
      <c r="F102" s="10" t="s">
        <v>42</v>
      </c>
      <c r="G102" s="10" t="s">
        <v>49</v>
      </c>
      <c r="H102" s="7">
        <v>30</v>
      </c>
      <c r="I102" s="7">
        <v>34</v>
      </c>
      <c r="J102" s="7" t="s">
        <v>71</v>
      </c>
      <c r="K102" s="7" t="s">
        <v>72</v>
      </c>
    </row>
    <row r="103" spans="1:13">
      <c r="A103" s="4"/>
      <c r="B103" s="12"/>
      <c r="C103" s="2" t="s">
        <v>56</v>
      </c>
      <c r="D103" s="2" t="s">
        <v>53</v>
      </c>
      <c r="E103" s="10" t="s">
        <v>16</v>
      </c>
      <c r="F103" s="10" t="s">
        <v>40</v>
      </c>
      <c r="G103" s="10" t="s">
        <v>57</v>
      </c>
      <c r="H103" s="7">
        <v>20</v>
      </c>
      <c r="I103" s="7">
        <v>44</v>
      </c>
      <c r="J103" s="7" t="s">
        <v>71</v>
      </c>
      <c r="K103" s="7" t="s">
        <v>72</v>
      </c>
    </row>
    <row r="104" spans="1:13">
      <c r="A104" s="4"/>
      <c r="B104" s="12"/>
      <c r="C104" s="4"/>
      <c r="D104" s="2" t="s">
        <v>54</v>
      </c>
      <c r="E104" s="10" t="s">
        <v>34</v>
      </c>
      <c r="F104" s="10" t="s">
        <v>36</v>
      </c>
      <c r="G104" s="10" t="s">
        <v>45</v>
      </c>
      <c r="H104" s="7">
        <v>24</v>
      </c>
      <c r="I104" s="7">
        <v>62</v>
      </c>
      <c r="J104" s="7" t="s">
        <v>71</v>
      </c>
      <c r="K104" s="7" t="s">
        <v>72</v>
      </c>
    </row>
    <row r="105" spans="1:13">
      <c r="A105" s="4"/>
      <c r="B105" s="12"/>
      <c r="C105" s="4"/>
      <c r="D105" s="2" t="s">
        <v>55</v>
      </c>
      <c r="E105" s="10" t="s">
        <v>34</v>
      </c>
      <c r="F105" s="10" t="s">
        <v>58</v>
      </c>
      <c r="G105" s="10" t="s">
        <v>52</v>
      </c>
      <c r="H105" s="7">
        <v>42</v>
      </c>
      <c r="I105" s="7">
        <v>41</v>
      </c>
      <c r="J105" s="7" t="s">
        <v>72</v>
      </c>
      <c r="K105" s="7" t="s">
        <v>71</v>
      </c>
      <c r="L105" s="8">
        <v>15</v>
      </c>
      <c r="M105" s="8">
        <v>93</v>
      </c>
    </row>
    <row r="106" spans="1:13">
      <c r="A106" s="4"/>
      <c r="B106" s="11">
        <v>42770</v>
      </c>
      <c r="C106" s="4"/>
      <c r="D106" s="2" t="s">
        <v>15</v>
      </c>
      <c r="E106" s="10" t="s">
        <v>12</v>
      </c>
      <c r="F106" s="10" t="s">
        <v>61</v>
      </c>
      <c r="G106" s="10" t="s">
        <v>14</v>
      </c>
      <c r="H106" s="85">
        <v>32</v>
      </c>
      <c r="I106" s="85">
        <v>16</v>
      </c>
      <c r="J106" s="85" t="s">
        <v>72</v>
      </c>
      <c r="K106" s="85" t="s">
        <v>71</v>
      </c>
    </row>
    <row r="107" spans="1:13">
      <c r="A107" s="4"/>
      <c r="B107" s="12"/>
      <c r="C107" s="4"/>
      <c r="D107" s="2" t="s">
        <v>19</v>
      </c>
      <c r="E107" s="10" t="s">
        <v>31</v>
      </c>
      <c r="F107" s="10" t="s">
        <v>50</v>
      </c>
      <c r="G107" s="10" t="s">
        <v>93</v>
      </c>
      <c r="H107" s="7">
        <v>53</v>
      </c>
      <c r="I107" s="7">
        <v>27</v>
      </c>
      <c r="J107" s="7" t="s">
        <v>72</v>
      </c>
      <c r="K107" s="7" t="s">
        <v>71</v>
      </c>
    </row>
    <row r="108" spans="1:13">
      <c r="A108" s="4"/>
      <c r="B108" s="12"/>
      <c r="C108" s="4"/>
      <c r="D108" s="2" t="s">
        <v>20</v>
      </c>
      <c r="E108" s="10" t="s">
        <v>34</v>
      </c>
      <c r="F108" s="10" t="s">
        <v>44</v>
      </c>
      <c r="G108" s="10" t="s">
        <v>45</v>
      </c>
      <c r="H108" s="7">
        <v>20</v>
      </c>
      <c r="I108" s="7">
        <v>53</v>
      </c>
      <c r="J108" s="7" t="s">
        <v>71</v>
      </c>
      <c r="K108" s="7" t="s">
        <v>72</v>
      </c>
    </row>
    <row r="109" spans="1:13">
      <c r="A109" s="4"/>
      <c r="B109" s="12"/>
      <c r="C109" s="2" t="s">
        <v>37</v>
      </c>
      <c r="D109" s="2" t="s">
        <v>11</v>
      </c>
      <c r="E109" s="10" t="s">
        <v>12</v>
      </c>
      <c r="F109" s="10" t="s">
        <v>13</v>
      </c>
      <c r="G109" s="10" t="s">
        <v>26</v>
      </c>
      <c r="H109" s="7">
        <v>29</v>
      </c>
      <c r="I109" s="7">
        <v>30</v>
      </c>
      <c r="J109" s="7" t="s">
        <v>71</v>
      </c>
      <c r="K109" s="7" t="s">
        <v>72</v>
      </c>
    </row>
    <row r="110" spans="1:13">
      <c r="A110" s="4"/>
      <c r="B110" s="12"/>
      <c r="C110" s="4"/>
      <c r="D110" s="2" t="s">
        <v>15</v>
      </c>
      <c r="E110" s="10" t="s">
        <v>28</v>
      </c>
      <c r="F110" s="10" t="s">
        <v>38</v>
      </c>
      <c r="G110" s="10" t="s">
        <v>30</v>
      </c>
      <c r="H110" s="7">
        <v>30</v>
      </c>
      <c r="I110" s="7">
        <v>23</v>
      </c>
      <c r="J110" s="7" t="s">
        <v>72</v>
      </c>
      <c r="K110" s="7" t="s">
        <v>71</v>
      </c>
    </row>
    <row r="111" spans="1:13">
      <c r="A111" s="4"/>
      <c r="B111" s="12"/>
      <c r="C111" s="4"/>
      <c r="D111" s="2" t="s">
        <v>19</v>
      </c>
      <c r="E111" s="10" t="s">
        <v>31</v>
      </c>
      <c r="F111" s="10" t="s">
        <v>32</v>
      </c>
      <c r="G111" s="10" t="s">
        <v>33</v>
      </c>
      <c r="H111" s="7">
        <v>34</v>
      </c>
      <c r="I111" s="7">
        <v>23</v>
      </c>
      <c r="J111" s="7" t="s">
        <v>72</v>
      </c>
      <c r="K111" s="7" t="s">
        <v>71</v>
      </c>
    </row>
    <row r="112" spans="1:13">
      <c r="A112" s="4"/>
      <c r="B112" s="12"/>
      <c r="C112" s="4"/>
      <c r="D112" s="2" t="s">
        <v>20</v>
      </c>
      <c r="E112" s="10" t="s">
        <v>34</v>
      </c>
      <c r="F112" s="10" t="s">
        <v>58</v>
      </c>
      <c r="G112" s="10" t="s">
        <v>36</v>
      </c>
      <c r="H112" s="7">
        <v>64</v>
      </c>
      <c r="I112" s="7">
        <v>33</v>
      </c>
      <c r="J112" s="7" t="s">
        <v>72</v>
      </c>
      <c r="K112" s="7" t="s">
        <v>71</v>
      </c>
    </row>
    <row r="113" spans="1:13">
      <c r="A113" s="4"/>
      <c r="B113" s="12"/>
      <c r="C113" s="2" t="s">
        <v>46</v>
      </c>
      <c r="D113" s="2" t="s">
        <v>11</v>
      </c>
      <c r="E113" s="10" t="s">
        <v>28</v>
      </c>
      <c r="F113" s="10" t="s">
        <v>39</v>
      </c>
      <c r="G113" s="10" t="s">
        <v>48</v>
      </c>
      <c r="H113" s="7">
        <v>26</v>
      </c>
      <c r="I113" s="7">
        <v>24</v>
      </c>
      <c r="J113" s="7" t="s">
        <v>72</v>
      </c>
      <c r="K113" s="7" t="s">
        <v>71</v>
      </c>
    </row>
    <row r="114" spans="1:13">
      <c r="A114" s="4"/>
      <c r="B114" s="12"/>
      <c r="C114" s="4"/>
      <c r="D114" s="2" t="s">
        <v>15</v>
      </c>
      <c r="E114" s="10" t="s">
        <v>16</v>
      </c>
      <c r="F114" s="10" t="s">
        <v>41</v>
      </c>
      <c r="G114" s="10" t="s">
        <v>18</v>
      </c>
      <c r="H114" s="54">
        <v>39</v>
      </c>
      <c r="I114" s="54">
        <v>22</v>
      </c>
      <c r="J114" s="54" t="s">
        <v>72</v>
      </c>
      <c r="K114" s="54" t="s">
        <v>71</v>
      </c>
    </row>
    <row r="115" spans="1:13">
      <c r="A115" s="4"/>
      <c r="B115" s="12"/>
      <c r="C115" s="4"/>
      <c r="D115" s="2" t="s">
        <v>19</v>
      </c>
      <c r="E115" s="10" t="s">
        <v>31</v>
      </c>
      <c r="F115" s="10" t="s">
        <v>42</v>
      </c>
      <c r="G115" s="10" t="s">
        <v>43</v>
      </c>
      <c r="H115" s="7">
        <v>8</v>
      </c>
      <c r="I115" s="7">
        <v>43</v>
      </c>
      <c r="J115" s="7" t="s">
        <v>71</v>
      </c>
      <c r="K115" s="7" t="s">
        <v>72</v>
      </c>
    </row>
    <row r="116" spans="1:13">
      <c r="A116" s="4"/>
      <c r="B116" s="12"/>
      <c r="C116" s="4"/>
      <c r="D116" s="2" t="s">
        <v>20</v>
      </c>
      <c r="E116" s="10" t="s">
        <v>34</v>
      </c>
      <c r="F116" s="10" t="s">
        <v>52</v>
      </c>
      <c r="G116" s="10" t="s">
        <v>35</v>
      </c>
      <c r="H116" s="7">
        <v>24</v>
      </c>
      <c r="I116" s="7">
        <v>41</v>
      </c>
      <c r="J116" s="7" t="s">
        <v>71</v>
      </c>
      <c r="K116" s="7" t="s">
        <v>72</v>
      </c>
    </row>
    <row r="117" spans="1:13">
      <c r="A117" s="4"/>
      <c r="B117" s="11">
        <v>42771</v>
      </c>
      <c r="C117" s="2" t="s">
        <v>56</v>
      </c>
      <c r="D117" s="2" t="s">
        <v>53</v>
      </c>
      <c r="E117" s="10" t="s">
        <v>16</v>
      </c>
      <c r="F117" s="10" t="s">
        <v>18</v>
      </c>
      <c r="G117" s="10" t="s">
        <v>57</v>
      </c>
      <c r="H117" s="7">
        <v>24</v>
      </c>
      <c r="I117" s="7">
        <v>48</v>
      </c>
      <c r="J117" s="7" t="s">
        <v>71</v>
      </c>
      <c r="K117" s="7" t="s">
        <v>72</v>
      </c>
    </row>
    <row r="118" spans="1:13">
      <c r="A118" s="4"/>
      <c r="B118" s="12"/>
      <c r="C118" s="4"/>
      <c r="D118" s="2" t="s">
        <v>54</v>
      </c>
      <c r="E118" s="10" t="s">
        <v>16</v>
      </c>
      <c r="F118" s="10" t="s">
        <v>40</v>
      </c>
      <c r="G118" s="10" t="s">
        <v>17</v>
      </c>
      <c r="H118" s="7">
        <v>21</v>
      </c>
      <c r="I118" s="7">
        <v>16</v>
      </c>
      <c r="J118" s="7" t="s">
        <v>72</v>
      </c>
      <c r="K118" s="7" t="s">
        <v>71</v>
      </c>
      <c r="L118" s="8">
        <v>13</v>
      </c>
      <c r="M118" s="8">
        <v>106</v>
      </c>
    </row>
    <row r="119" spans="1:13">
      <c r="A119" s="2" t="s">
        <v>66</v>
      </c>
      <c r="B119" s="11">
        <v>42777</v>
      </c>
      <c r="C119" s="2" t="s">
        <v>10</v>
      </c>
      <c r="D119" s="2" t="s">
        <v>11</v>
      </c>
      <c r="E119" s="10" t="s">
        <v>12</v>
      </c>
      <c r="F119" s="10" t="s">
        <v>26</v>
      </c>
      <c r="G119" s="10" t="s">
        <v>27</v>
      </c>
      <c r="H119" s="7">
        <v>30</v>
      </c>
      <c r="I119" s="7">
        <v>28</v>
      </c>
      <c r="J119" s="7" t="s">
        <v>72</v>
      </c>
      <c r="K119" s="7" t="s">
        <v>71</v>
      </c>
    </row>
    <row r="120" spans="1:13">
      <c r="A120" s="4"/>
      <c r="B120" s="12"/>
      <c r="C120" s="4"/>
      <c r="D120" s="2" t="s">
        <v>15</v>
      </c>
      <c r="E120" s="10" t="s">
        <v>12</v>
      </c>
      <c r="F120" s="10" t="s">
        <v>14</v>
      </c>
      <c r="G120" s="10" t="s">
        <v>13</v>
      </c>
      <c r="H120" s="7">
        <v>29</v>
      </c>
      <c r="I120" s="7">
        <v>23</v>
      </c>
      <c r="J120" s="7" t="s">
        <v>72</v>
      </c>
      <c r="K120" s="7" t="s">
        <v>71</v>
      </c>
    </row>
    <row r="121" spans="1:13">
      <c r="A121" s="4"/>
      <c r="B121" s="12"/>
      <c r="C121" s="2" t="s">
        <v>25</v>
      </c>
      <c r="D121" s="2" t="s">
        <v>11</v>
      </c>
      <c r="E121" s="10" t="s">
        <v>28</v>
      </c>
      <c r="F121" s="10" t="s">
        <v>38</v>
      </c>
      <c r="G121" s="10" t="s">
        <v>39</v>
      </c>
      <c r="H121" s="7">
        <v>25</v>
      </c>
      <c r="I121" s="7">
        <v>25</v>
      </c>
      <c r="J121" s="7"/>
      <c r="K121" s="7"/>
    </row>
    <row r="122" spans="1:13">
      <c r="A122" s="4"/>
      <c r="B122" s="12"/>
      <c r="C122" s="4"/>
      <c r="D122" s="2" t="s">
        <v>15</v>
      </c>
      <c r="E122" s="10" t="s">
        <v>16</v>
      </c>
      <c r="F122" s="10" t="s">
        <v>41</v>
      </c>
      <c r="G122" s="10" t="s">
        <v>17</v>
      </c>
      <c r="H122" s="7">
        <v>37</v>
      </c>
      <c r="I122" s="7">
        <v>19</v>
      </c>
      <c r="J122" s="7" t="s">
        <v>72</v>
      </c>
      <c r="K122" s="7" t="s">
        <v>71</v>
      </c>
    </row>
    <row r="123" spans="1:13">
      <c r="A123" s="4"/>
      <c r="B123" s="12"/>
      <c r="C123" s="4"/>
      <c r="D123" s="2" t="s">
        <v>19</v>
      </c>
      <c r="E123" s="10" t="s">
        <v>31</v>
      </c>
      <c r="F123" s="10" t="s">
        <v>49</v>
      </c>
      <c r="G123" s="10" t="s">
        <v>33</v>
      </c>
      <c r="H123" s="7">
        <v>48</v>
      </c>
      <c r="I123" s="7">
        <v>29</v>
      </c>
      <c r="J123" s="7" t="s">
        <v>72</v>
      </c>
      <c r="K123" s="7" t="s">
        <v>71</v>
      </c>
    </row>
    <row r="124" spans="1:13">
      <c r="A124" s="4"/>
      <c r="B124" s="12"/>
      <c r="C124" s="4"/>
      <c r="D124" s="2" t="s">
        <v>20</v>
      </c>
      <c r="E124" s="10" t="s">
        <v>34</v>
      </c>
      <c r="F124" s="10" t="s">
        <v>35</v>
      </c>
      <c r="G124" s="10" t="s">
        <v>59</v>
      </c>
      <c r="H124" s="7">
        <v>41</v>
      </c>
      <c r="I124" s="7">
        <v>40</v>
      </c>
      <c r="J124" s="83"/>
      <c r="K124" s="7" t="s">
        <v>71</v>
      </c>
    </row>
    <row r="125" spans="1:13">
      <c r="A125" s="4"/>
      <c r="B125" s="12"/>
      <c r="C125" s="4"/>
      <c r="D125" s="2" t="s">
        <v>15</v>
      </c>
      <c r="E125" s="10" t="s">
        <v>28</v>
      </c>
      <c r="F125" s="10" t="s">
        <v>47</v>
      </c>
      <c r="G125" s="10" t="s">
        <v>29</v>
      </c>
      <c r="H125" s="7">
        <v>33</v>
      </c>
      <c r="I125" s="7">
        <v>34</v>
      </c>
      <c r="J125" s="7" t="s">
        <v>71</v>
      </c>
      <c r="K125" s="7" t="s">
        <v>72</v>
      </c>
    </row>
    <row r="126" spans="1:13">
      <c r="A126" s="4"/>
      <c r="B126" s="12"/>
      <c r="C126" s="4"/>
      <c r="D126" s="2" t="s">
        <v>19</v>
      </c>
      <c r="E126" s="10" t="s">
        <v>31</v>
      </c>
      <c r="F126" s="10" t="s">
        <v>42</v>
      </c>
      <c r="G126" s="10" t="s">
        <v>50</v>
      </c>
      <c r="H126" s="7">
        <v>17</v>
      </c>
      <c r="I126" s="7">
        <v>57</v>
      </c>
      <c r="J126" s="7" t="s">
        <v>71</v>
      </c>
      <c r="K126" s="7" t="s">
        <v>72</v>
      </c>
    </row>
    <row r="127" spans="1:13">
      <c r="A127" s="4"/>
      <c r="B127" s="12"/>
      <c r="C127" s="4"/>
      <c r="D127" s="2" t="s">
        <v>20</v>
      </c>
      <c r="E127" s="10" t="s">
        <v>34</v>
      </c>
      <c r="F127" s="10" t="s">
        <v>36</v>
      </c>
      <c r="G127" s="10" t="s">
        <v>52</v>
      </c>
      <c r="H127" s="7">
        <v>28</v>
      </c>
      <c r="I127" s="7">
        <v>64</v>
      </c>
      <c r="J127" s="7" t="s">
        <v>71</v>
      </c>
      <c r="K127" s="7" t="s">
        <v>72</v>
      </c>
    </row>
    <row r="128" spans="1:13">
      <c r="A128" s="4"/>
      <c r="B128" s="12"/>
      <c r="C128" s="2" t="s">
        <v>46</v>
      </c>
      <c r="D128" s="2" t="s">
        <v>11</v>
      </c>
      <c r="E128" s="10" t="s">
        <v>16</v>
      </c>
      <c r="F128" s="10" t="s">
        <v>40</v>
      </c>
      <c r="G128" s="10" t="s">
        <v>18</v>
      </c>
      <c r="H128" s="7">
        <v>37</v>
      </c>
      <c r="I128" s="7">
        <v>17</v>
      </c>
      <c r="J128" s="7" t="s">
        <v>72</v>
      </c>
      <c r="K128" s="7" t="s">
        <v>71</v>
      </c>
    </row>
    <row r="129" spans="1:13">
      <c r="A129" s="4"/>
      <c r="B129" s="12"/>
      <c r="C129" s="4"/>
      <c r="D129" s="2" t="s">
        <v>15</v>
      </c>
      <c r="E129" s="10" t="s">
        <v>31</v>
      </c>
      <c r="F129" s="10" t="s">
        <v>32</v>
      </c>
      <c r="G129" s="10" t="s">
        <v>93</v>
      </c>
      <c r="H129" s="7">
        <v>39</v>
      </c>
      <c r="I129" s="7">
        <v>19</v>
      </c>
      <c r="J129" s="7" t="s">
        <v>72</v>
      </c>
      <c r="K129" s="7" t="s">
        <v>71</v>
      </c>
    </row>
    <row r="130" spans="1:13">
      <c r="A130" s="4"/>
      <c r="B130" s="12"/>
      <c r="C130" s="4"/>
      <c r="D130" s="2" t="s">
        <v>19</v>
      </c>
      <c r="E130" s="10" t="s">
        <v>34</v>
      </c>
      <c r="F130" s="10" t="s">
        <v>44</v>
      </c>
      <c r="G130" s="10" t="s">
        <v>58</v>
      </c>
      <c r="H130" s="7">
        <v>36</v>
      </c>
      <c r="I130" s="7">
        <v>43</v>
      </c>
      <c r="J130" s="7" t="s">
        <v>71</v>
      </c>
      <c r="K130" s="7" t="s">
        <v>72</v>
      </c>
    </row>
    <row r="131" spans="1:13">
      <c r="A131" s="4"/>
      <c r="B131" s="12"/>
      <c r="C131" s="4"/>
      <c r="D131" s="2" t="s">
        <v>20</v>
      </c>
      <c r="E131" s="10" t="s">
        <v>34</v>
      </c>
      <c r="F131" s="10" t="s">
        <v>51</v>
      </c>
      <c r="G131" s="10" t="s">
        <v>45</v>
      </c>
      <c r="H131" s="7">
        <v>26</v>
      </c>
      <c r="I131" s="7">
        <v>25</v>
      </c>
      <c r="J131" s="7" t="s">
        <v>72</v>
      </c>
      <c r="K131" s="83"/>
    </row>
    <row r="132" spans="1:13">
      <c r="A132" s="4"/>
      <c r="B132" s="11">
        <v>42778</v>
      </c>
      <c r="C132" s="4"/>
      <c r="D132" s="2" t="s">
        <v>54</v>
      </c>
      <c r="E132" s="10" t="s">
        <v>12</v>
      </c>
      <c r="F132" s="10" t="s">
        <v>26</v>
      </c>
      <c r="G132" s="10" t="s">
        <v>61</v>
      </c>
      <c r="H132" s="7">
        <v>32</v>
      </c>
      <c r="I132" s="7">
        <v>33</v>
      </c>
      <c r="J132" s="7" t="s">
        <v>71</v>
      </c>
      <c r="K132" s="7" t="s">
        <v>72</v>
      </c>
    </row>
    <row r="133" spans="1:13">
      <c r="A133" s="4"/>
      <c r="B133" s="12"/>
      <c r="C133" s="4"/>
      <c r="D133" s="2" t="s">
        <v>55</v>
      </c>
      <c r="E133" s="10" t="s">
        <v>28</v>
      </c>
      <c r="F133" s="10" t="s">
        <v>29</v>
      </c>
      <c r="G133" s="10" t="s">
        <v>30</v>
      </c>
      <c r="H133" s="7">
        <v>31</v>
      </c>
      <c r="I133" s="7">
        <v>34</v>
      </c>
      <c r="J133" s="7" t="s">
        <v>71</v>
      </c>
      <c r="K133" s="7" t="s">
        <v>72</v>
      </c>
    </row>
    <row r="134" spans="1:13">
      <c r="A134" s="4"/>
      <c r="B134" s="12"/>
      <c r="C134" s="4"/>
      <c r="D134" s="2" t="s">
        <v>21</v>
      </c>
      <c r="E134" s="10" t="s">
        <v>31</v>
      </c>
      <c r="F134" s="10" t="s">
        <v>43</v>
      </c>
      <c r="G134" s="10" t="s">
        <v>93</v>
      </c>
      <c r="H134" s="7">
        <v>37</v>
      </c>
      <c r="I134" s="7">
        <v>27</v>
      </c>
      <c r="J134" s="7" t="s">
        <v>72</v>
      </c>
      <c r="K134" s="7" t="s">
        <v>71</v>
      </c>
      <c r="L134" s="8">
        <v>14</v>
      </c>
      <c r="M134" s="8">
        <v>120</v>
      </c>
    </row>
    <row r="135" spans="1:13">
      <c r="A135" s="4"/>
      <c r="B135" s="11">
        <v>42784</v>
      </c>
      <c r="C135" s="2" t="s">
        <v>25</v>
      </c>
      <c r="D135" s="2" t="s">
        <v>11</v>
      </c>
      <c r="E135" s="10" t="s">
        <v>12</v>
      </c>
      <c r="F135" s="10" t="s">
        <v>27</v>
      </c>
      <c r="G135" s="10" t="s">
        <v>61</v>
      </c>
      <c r="H135" s="7">
        <v>20</v>
      </c>
      <c r="I135" s="7">
        <v>21</v>
      </c>
      <c r="J135" s="7" t="s">
        <v>71</v>
      </c>
      <c r="K135" s="7" t="s">
        <v>72</v>
      </c>
    </row>
    <row r="136" spans="1:13">
      <c r="A136" s="4"/>
      <c r="B136" s="12"/>
      <c r="C136" s="4"/>
      <c r="D136" s="2" t="s">
        <v>15</v>
      </c>
      <c r="E136" s="10" t="s">
        <v>28</v>
      </c>
      <c r="F136" s="10" t="s">
        <v>47</v>
      </c>
      <c r="G136" s="10" t="s">
        <v>39</v>
      </c>
      <c r="H136" s="7">
        <v>18</v>
      </c>
      <c r="I136" s="7">
        <v>30</v>
      </c>
      <c r="J136" s="7" t="s">
        <v>71</v>
      </c>
      <c r="K136" s="7" t="s">
        <v>72</v>
      </c>
    </row>
    <row r="137" spans="1:13">
      <c r="A137" s="4"/>
      <c r="B137" s="12"/>
      <c r="C137" s="4"/>
      <c r="D137" s="2" t="s">
        <v>19</v>
      </c>
      <c r="E137" s="10" t="s">
        <v>31</v>
      </c>
      <c r="F137" s="10" t="s">
        <v>93</v>
      </c>
      <c r="G137" s="10" t="s">
        <v>42</v>
      </c>
      <c r="H137" s="7">
        <v>33</v>
      </c>
      <c r="I137" s="7">
        <v>22</v>
      </c>
      <c r="J137" s="7" t="s">
        <v>72</v>
      </c>
      <c r="K137" s="7" t="s">
        <v>71</v>
      </c>
    </row>
    <row r="138" spans="1:13">
      <c r="A138" s="4"/>
      <c r="B138" s="12"/>
      <c r="C138" s="4"/>
      <c r="D138" s="2" t="s">
        <v>20</v>
      </c>
      <c r="E138" s="10" t="s">
        <v>34</v>
      </c>
      <c r="F138" s="10" t="s">
        <v>35</v>
      </c>
      <c r="G138" s="10" t="s">
        <v>58</v>
      </c>
      <c r="H138" s="7">
        <v>50</v>
      </c>
      <c r="I138" s="7">
        <v>33</v>
      </c>
      <c r="J138" s="7" t="s">
        <v>72</v>
      </c>
      <c r="K138" s="7" t="s">
        <v>71</v>
      </c>
    </row>
    <row r="139" spans="1:13">
      <c r="A139" s="4"/>
      <c r="B139" s="12"/>
      <c r="C139" s="2" t="s">
        <v>46</v>
      </c>
      <c r="D139" s="2" t="s">
        <v>11</v>
      </c>
      <c r="E139" s="10" t="s">
        <v>28</v>
      </c>
      <c r="F139" s="10" t="s">
        <v>48</v>
      </c>
      <c r="G139" s="10" t="s">
        <v>29</v>
      </c>
      <c r="H139" s="66">
        <v>26</v>
      </c>
      <c r="I139" s="66">
        <v>36</v>
      </c>
      <c r="J139" s="66" t="s">
        <v>71</v>
      </c>
      <c r="K139" s="66" t="s">
        <v>72</v>
      </c>
    </row>
    <row r="140" spans="1:13">
      <c r="A140" s="4"/>
      <c r="B140" s="12"/>
      <c r="C140" s="4"/>
      <c r="D140" s="2" t="s">
        <v>15</v>
      </c>
      <c r="E140" s="10" t="s">
        <v>16</v>
      </c>
      <c r="F140" s="10" t="s">
        <v>18</v>
      </c>
      <c r="G140" s="10" t="s">
        <v>41</v>
      </c>
      <c r="H140" s="7">
        <v>34</v>
      </c>
      <c r="I140" s="7">
        <v>37</v>
      </c>
      <c r="J140" s="7" t="s">
        <v>71</v>
      </c>
      <c r="K140" s="7" t="s">
        <v>72</v>
      </c>
    </row>
    <row r="141" spans="1:13">
      <c r="A141" s="4"/>
      <c r="B141" s="12"/>
      <c r="C141" s="4"/>
      <c r="D141" s="2" t="s">
        <v>19</v>
      </c>
      <c r="E141" s="10" t="s">
        <v>31</v>
      </c>
      <c r="F141" s="10" t="s">
        <v>50</v>
      </c>
      <c r="G141" s="10" t="s">
        <v>33</v>
      </c>
      <c r="H141" s="7">
        <v>50</v>
      </c>
      <c r="I141" s="7">
        <v>34</v>
      </c>
      <c r="J141" s="7" t="s">
        <v>72</v>
      </c>
      <c r="K141" s="7" t="s">
        <v>71</v>
      </c>
    </row>
    <row r="142" spans="1:13">
      <c r="A142" s="4"/>
      <c r="B142" s="12"/>
      <c r="C142" s="4"/>
      <c r="D142" s="2" t="s">
        <v>20</v>
      </c>
      <c r="E142" s="10" t="s">
        <v>34</v>
      </c>
      <c r="F142" s="10" t="s">
        <v>52</v>
      </c>
      <c r="G142" s="10" t="s">
        <v>45</v>
      </c>
      <c r="H142" s="7">
        <v>33</v>
      </c>
      <c r="I142" s="7">
        <v>45</v>
      </c>
      <c r="J142" s="7" t="s">
        <v>71</v>
      </c>
      <c r="K142" s="7" t="s">
        <v>72</v>
      </c>
    </row>
    <row r="143" spans="1:13">
      <c r="A143" s="4"/>
      <c r="B143" s="11">
        <v>42785</v>
      </c>
      <c r="C143" s="2" t="s">
        <v>56</v>
      </c>
      <c r="D143" s="2" t="s">
        <v>53</v>
      </c>
      <c r="E143" s="10" t="s">
        <v>12</v>
      </c>
      <c r="F143" s="10" t="s">
        <v>61</v>
      </c>
      <c r="G143" s="10" t="s">
        <v>26</v>
      </c>
      <c r="H143" s="7">
        <v>32</v>
      </c>
      <c r="I143" s="7">
        <v>23</v>
      </c>
      <c r="J143" s="7" t="s">
        <v>72</v>
      </c>
      <c r="K143" s="7" t="s">
        <v>71</v>
      </c>
    </row>
    <row r="144" spans="1:13">
      <c r="A144" s="4"/>
      <c r="B144" s="12"/>
      <c r="C144" s="4"/>
      <c r="D144" s="2" t="s">
        <v>54</v>
      </c>
      <c r="E144" s="10" t="s">
        <v>16</v>
      </c>
      <c r="F144" s="10" t="s">
        <v>57</v>
      </c>
      <c r="G144" s="10" t="s">
        <v>17</v>
      </c>
      <c r="H144" s="66">
        <v>59</v>
      </c>
      <c r="I144" s="66">
        <v>27</v>
      </c>
      <c r="J144" s="66" t="s">
        <v>72</v>
      </c>
      <c r="K144" s="66" t="s">
        <v>71</v>
      </c>
    </row>
    <row r="145" spans="1:13">
      <c r="A145" s="4"/>
      <c r="B145" s="12"/>
      <c r="C145" s="4"/>
      <c r="D145" s="2" t="s">
        <v>55</v>
      </c>
      <c r="E145" s="10" t="s">
        <v>31</v>
      </c>
      <c r="F145" s="10" t="s">
        <v>49</v>
      </c>
      <c r="G145" s="10" t="s">
        <v>43</v>
      </c>
      <c r="H145" s="7">
        <v>23</v>
      </c>
      <c r="I145" s="7">
        <v>47</v>
      </c>
      <c r="J145" s="7" t="s">
        <v>71</v>
      </c>
      <c r="K145" s="7" t="s">
        <v>72</v>
      </c>
    </row>
    <row r="146" spans="1:13">
      <c r="A146" s="4"/>
      <c r="B146" s="12"/>
      <c r="C146" s="4"/>
      <c r="D146" s="2" t="s">
        <v>21</v>
      </c>
      <c r="E146" s="10" t="s">
        <v>34</v>
      </c>
      <c r="F146" s="10" t="s">
        <v>44</v>
      </c>
      <c r="G146" s="10" t="s">
        <v>36</v>
      </c>
      <c r="H146" s="7">
        <v>30</v>
      </c>
      <c r="I146" s="7">
        <v>26</v>
      </c>
      <c r="J146" s="7" t="s">
        <v>72</v>
      </c>
      <c r="K146" s="7" t="s">
        <v>71</v>
      </c>
      <c r="L146" s="8">
        <v>12</v>
      </c>
      <c r="M146" s="8">
        <v>132</v>
      </c>
    </row>
    <row r="147" spans="1:13">
      <c r="L147" s="8">
        <f>SUM(L1:L146)</f>
        <v>132</v>
      </c>
    </row>
  </sheetData>
  <sheetCalcPr fullCalcOnLoad="1"/>
  <sortState ref="E3:K15">
    <sortCondition ref="E3:E15"/>
  </sortState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enableFormatConditionsCalculation="0">
    <tabColor theme="6"/>
  </sheetPr>
  <dimension ref="A1:B37"/>
  <sheetViews>
    <sheetView topLeftCell="A5" workbookViewId="0">
      <selection activeCell="B37" sqref="B1:B37"/>
    </sheetView>
  </sheetViews>
  <sheetFormatPr baseColWidth="10" defaultColWidth="7.6640625" defaultRowHeight="14"/>
  <cols>
    <col min="1" max="1" width="28.83203125" customWidth="1"/>
    <col min="2" max="2" width="31.5" customWidth="1"/>
    <col min="3" max="3" width="4.6640625" customWidth="1"/>
  </cols>
  <sheetData>
    <row r="1" spans="1:2" hidden="1">
      <c r="A1" s="1" t="s">
        <v>0</v>
      </c>
      <c r="B1" s="1" t="s">
        <v>90</v>
      </c>
    </row>
    <row r="2" spans="1:2" hidden="1">
      <c r="A2" s="1" t="s">
        <v>91</v>
      </c>
      <c r="B2" s="1" t="s">
        <v>90</v>
      </c>
    </row>
    <row r="3" spans="1:2" hidden="1"/>
    <row r="4" spans="1:2" hidden="1">
      <c r="A4" s="2" t="s">
        <v>1</v>
      </c>
      <c r="B4" s="3"/>
    </row>
    <row r="5" spans="1:2" s="50" customFormat="1">
      <c r="A5" s="2" t="s">
        <v>89</v>
      </c>
      <c r="B5" s="2" t="s">
        <v>88</v>
      </c>
    </row>
    <row r="6" spans="1:2">
      <c r="A6" s="2" t="s">
        <v>87</v>
      </c>
      <c r="B6" s="2" t="s">
        <v>47</v>
      </c>
    </row>
    <row r="7" spans="1:2">
      <c r="A7" s="2" t="s">
        <v>86</v>
      </c>
      <c r="B7" s="2" t="s">
        <v>32</v>
      </c>
    </row>
    <row r="8" spans="1:2">
      <c r="A8" s="2" t="s">
        <v>86</v>
      </c>
      <c r="B8" s="2" t="s">
        <v>61</v>
      </c>
    </row>
    <row r="9" spans="1:2">
      <c r="A9" s="2" t="s">
        <v>85</v>
      </c>
      <c r="B9" s="2" t="s">
        <v>35</v>
      </c>
    </row>
    <row r="10" spans="1:2">
      <c r="A10" s="4"/>
      <c r="B10" s="2" t="s">
        <v>42</v>
      </c>
    </row>
    <row r="11" spans="1:2">
      <c r="A11" s="4"/>
      <c r="B11" s="2" t="s">
        <v>39</v>
      </c>
    </row>
    <row r="12" spans="1:2">
      <c r="A12" s="4"/>
      <c r="B12" s="2" t="s">
        <v>44</v>
      </c>
    </row>
    <row r="13" spans="1:2">
      <c r="A13" s="4"/>
      <c r="B13" s="2" t="s">
        <v>29</v>
      </c>
    </row>
    <row r="14" spans="1:2">
      <c r="A14" s="4"/>
      <c r="B14" s="2" t="s">
        <v>27</v>
      </c>
    </row>
    <row r="15" spans="1:2">
      <c r="A15" s="4"/>
      <c r="B15" s="2" t="s">
        <v>40</v>
      </c>
    </row>
    <row r="16" spans="1:2">
      <c r="A16" s="2" t="s">
        <v>84</v>
      </c>
      <c r="B16" s="2" t="s">
        <v>52</v>
      </c>
    </row>
    <row r="17" spans="1:2">
      <c r="A17" s="4"/>
      <c r="B17" s="2" t="s">
        <v>50</v>
      </c>
    </row>
    <row r="18" spans="1:2">
      <c r="A18" s="4"/>
      <c r="B18" s="2" t="s">
        <v>41</v>
      </c>
    </row>
    <row r="19" spans="1:2">
      <c r="A19" s="2" t="s">
        <v>83</v>
      </c>
      <c r="B19" s="2" t="s">
        <v>58</v>
      </c>
    </row>
    <row r="20" spans="1:2">
      <c r="A20" s="4"/>
      <c r="B20" s="2" t="s">
        <v>43</v>
      </c>
    </row>
    <row r="21" spans="1:2">
      <c r="A21" s="4"/>
      <c r="B21" s="2" t="s">
        <v>48</v>
      </c>
    </row>
    <row r="22" spans="1:2">
      <c r="A22" s="4"/>
      <c r="B22" s="2" t="s">
        <v>13</v>
      </c>
    </row>
    <row r="23" spans="1:2">
      <c r="A23" s="4"/>
      <c r="B23" s="2" t="s">
        <v>17</v>
      </c>
    </row>
    <row r="24" spans="1:2">
      <c r="A24" s="2" t="s">
        <v>82</v>
      </c>
      <c r="B24" s="2" t="s">
        <v>60</v>
      </c>
    </row>
    <row r="25" spans="1:2">
      <c r="A25" s="4"/>
      <c r="B25" s="2" t="s">
        <v>33</v>
      </c>
    </row>
    <row r="26" spans="1:2">
      <c r="A26" s="4"/>
      <c r="B26" s="2" t="s">
        <v>38</v>
      </c>
    </row>
    <row r="27" spans="1:2">
      <c r="A27" s="4"/>
      <c r="B27" s="2" t="s">
        <v>45</v>
      </c>
    </row>
    <row r="28" spans="1:2">
      <c r="A28" s="4"/>
      <c r="B28" s="2" t="s">
        <v>14</v>
      </c>
    </row>
    <row r="29" spans="1:2">
      <c r="A29" s="4"/>
      <c r="B29" s="2" t="s">
        <v>18</v>
      </c>
    </row>
    <row r="30" spans="1:2">
      <c r="A30" s="4"/>
      <c r="B30" s="2" t="s">
        <v>26</v>
      </c>
    </row>
    <row r="31" spans="1:2">
      <c r="A31" s="2" t="s">
        <v>23</v>
      </c>
      <c r="B31" s="2" t="s">
        <v>24</v>
      </c>
    </row>
    <row r="32" spans="1:2">
      <c r="A32" s="4"/>
      <c r="B32" s="2" t="s">
        <v>30</v>
      </c>
    </row>
    <row r="33" spans="1:2">
      <c r="A33" s="4"/>
      <c r="B33" s="2" t="s">
        <v>36</v>
      </c>
    </row>
    <row r="34" spans="1:2">
      <c r="A34" s="4"/>
      <c r="B34" s="2" t="s">
        <v>49</v>
      </c>
    </row>
    <row r="35" spans="1:2">
      <c r="A35" s="4"/>
      <c r="B35" s="2" t="s">
        <v>57</v>
      </c>
    </row>
    <row r="36" spans="1:2">
      <c r="A36" s="2" t="s">
        <v>81</v>
      </c>
      <c r="B36" s="2" t="s">
        <v>59</v>
      </c>
    </row>
    <row r="37" spans="1:2">
      <c r="A37" s="2" t="s">
        <v>80</v>
      </c>
      <c r="B37" s="2" t="s">
        <v>51</v>
      </c>
    </row>
  </sheetData>
  <sheetCalcPr fullCalcOnLoad="1"/>
  <autoFilter ref="A5:B37"/>
  <printOptions horizontalCentered="1"/>
  <pageMargins left="0.25" right="0.25" top="0.25" bottom="0.25" header="0.5" footer="0.25"/>
  <headerFooter>
    <oddFooter>&amp;L&amp;"Calibri,Italic"&amp;8Page &amp;P of &amp;N</oddFooter>
  </headerFooter>
  <legacyDrawing r:id="rId1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Standings</vt:lpstr>
      <vt:lpstr>Schedule Full</vt:lpstr>
      <vt:lpstr>Clubs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Yamada, Sara</dc:creator>
  <cp:lastModifiedBy>T</cp:lastModifiedBy>
  <dcterms:created xsi:type="dcterms:W3CDTF">2016-12-07T04:13:40Z</dcterms:created>
  <dcterms:modified xsi:type="dcterms:W3CDTF">2017-02-22T18:27:03Z</dcterms:modified>
</cp:coreProperties>
</file>